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2" activeTab="0"/>
  </bookViews>
  <sheets>
    <sheet name="Ecritures comptables" sheetId="1" r:id="rId1"/>
    <sheet name="Remboursements" sheetId="2" r:id="rId2"/>
    <sheet name="Résultat" sheetId="3" r:id="rId3"/>
  </sheets>
  <definedNames>
    <definedName name="Excel_BuiltIn_Print_Titles" localSheetId="0">'Ecritures comptables'!$A$2:$IS$4</definedName>
    <definedName name="_xlnm.Print_Titles" localSheetId="0">'Ecritures comptables'!$2:$4</definedName>
    <definedName name="_xlnm.Print_Titles" localSheetId="1">'Remboursements'!$2:$4</definedName>
    <definedName name="_xlnm.Print_Area" localSheetId="0">'Ecritures comptables'!$A$2:$W$162</definedName>
    <definedName name="_xlnm.Print_Area" localSheetId="1">'Remboursements'!$A$2:$R$151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ALAIN :
</t>
        </r>
        <r>
          <rPr>
            <sz val="8"/>
            <color indexed="8"/>
            <rFont val="Tahoma"/>
            <family val="2"/>
          </rPr>
          <t>Saisir le montant du solde de la banque et de la caisse dans ces cellules :</t>
        </r>
        <r>
          <rPr>
            <b/>
            <sz val="8"/>
            <color indexed="8"/>
            <rFont val="Tahoma"/>
            <family val="2"/>
          </rPr>
          <t xml:space="preserve"> si</t>
        </r>
        <r>
          <rPr>
            <sz val="8"/>
            <color indexed="8"/>
            <rFont val="Tahoma"/>
            <family val="2"/>
          </rPr>
          <t xml:space="preserve"> le solde est positif, dans la colonne "entrées", et</t>
        </r>
        <r>
          <rPr>
            <b/>
            <sz val="8"/>
            <color indexed="8"/>
            <rFont val="Tahoma"/>
            <family val="2"/>
          </rPr>
          <t xml:space="preserve"> si</t>
        </r>
        <r>
          <rPr>
            <sz val="8"/>
            <color indexed="8"/>
            <rFont val="Tahoma"/>
            <family val="2"/>
          </rPr>
          <t xml:space="preserve"> le solde est négatif (</t>
        </r>
        <r>
          <rPr>
            <b/>
            <u val="single"/>
            <sz val="8"/>
            <color indexed="8"/>
            <rFont val="Tahoma"/>
            <family val="2"/>
          </rPr>
          <t>uniquement pour la banque</t>
        </r>
        <r>
          <rPr>
            <sz val="8"/>
            <color indexed="8"/>
            <rFont val="Tahoma"/>
            <family val="2"/>
          </rPr>
          <t>), dans la colonne "sorties"</t>
        </r>
      </text>
    </comment>
    <comment ref="C2" authorId="0">
      <text>
        <r>
          <rPr>
            <b/>
            <sz val="8"/>
            <color indexed="8"/>
            <rFont val="Tahoma"/>
            <family val="2"/>
          </rPr>
          <t xml:space="preserve">ALAIN :
</t>
        </r>
        <r>
          <rPr>
            <sz val="8"/>
            <color indexed="8"/>
            <rFont val="Tahoma"/>
            <family val="2"/>
          </rPr>
          <t>Dans cette colonne "Code", saisir le code (2 lettres) qui se rapporte à la dépense ou à la recette(dans les cellules roses au dessous des libellés)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ALAIN:
</t>
        </r>
        <r>
          <rPr>
            <sz val="8"/>
            <color indexed="8"/>
            <rFont val="Tahoma"/>
            <family val="2"/>
          </rPr>
          <t xml:space="preserve">Saisir ici le solde Banque </t>
        </r>
        <r>
          <rPr>
            <b/>
            <u val="single"/>
            <sz val="8"/>
            <color indexed="8"/>
            <rFont val="Tahoma"/>
            <family val="2"/>
          </rPr>
          <t>SI</t>
        </r>
        <r>
          <rPr>
            <sz val="8"/>
            <color indexed="8"/>
            <rFont val="Tahoma"/>
            <family val="2"/>
          </rPr>
          <t xml:space="preserve"> </t>
        </r>
        <r>
          <rPr>
            <b/>
            <u val="single"/>
            <sz val="8"/>
            <color indexed="8"/>
            <rFont val="Tahoma"/>
            <family val="2"/>
          </rPr>
          <t>NEGATIF</t>
        </r>
      </text>
    </comment>
    <comment ref="F5" authorId="0">
      <text>
        <r>
          <rPr>
            <b/>
            <sz val="8"/>
            <color indexed="8"/>
            <rFont val="Tahoma"/>
            <family val="2"/>
          </rPr>
          <t xml:space="preserve">ALAIN:
</t>
        </r>
        <r>
          <rPr>
            <sz val="8"/>
            <color indexed="8"/>
            <rFont val="Tahoma"/>
            <family val="2"/>
          </rPr>
          <t xml:space="preserve">Saisir ici le solde Banque </t>
        </r>
        <r>
          <rPr>
            <b/>
            <u val="single"/>
            <sz val="8"/>
            <color indexed="8"/>
            <rFont val="Tahoma"/>
            <family val="2"/>
          </rPr>
          <t>SI</t>
        </r>
        <r>
          <rPr>
            <sz val="8"/>
            <color indexed="8"/>
            <rFont val="Tahoma"/>
            <family val="2"/>
          </rPr>
          <t xml:space="preserve"> </t>
        </r>
        <r>
          <rPr>
            <b/>
            <u val="single"/>
            <sz val="8"/>
            <color indexed="8"/>
            <rFont val="Tahoma"/>
            <family val="2"/>
          </rPr>
          <t>POSITIF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ALAIN:
</t>
        </r>
        <r>
          <rPr>
            <sz val="8"/>
            <color indexed="8"/>
            <rFont val="Tahoma"/>
            <family val="2"/>
          </rPr>
          <t xml:space="preserve">Saisir ici le solde Caisse : doit être </t>
        </r>
        <r>
          <rPr>
            <b/>
            <u val="single"/>
            <sz val="8"/>
            <color indexed="8"/>
            <rFont val="Tahoma"/>
            <family val="2"/>
          </rPr>
          <t>OBLIGATOIREMENT POSITIF</t>
        </r>
      </text>
    </comment>
    <comment ref="I3" authorId="0">
      <text>
        <r>
          <rPr>
            <b/>
            <sz val="8"/>
            <color indexed="8"/>
            <rFont val="Tahoma"/>
            <family val="2"/>
          </rPr>
          <t xml:space="preserve">ALAIN :
</t>
        </r>
        <r>
          <rPr>
            <sz val="8"/>
            <color indexed="8"/>
            <rFont val="Tahoma"/>
            <family val="2"/>
          </rPr>
          <t>Fournitures Administratives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Tahoma"/>
            <family val="2"/>
          </rPr>
          <t xml:space="preserve">ALAIN :
</t>
        </r>
        <r>
          <rPr>
            <sz val="8"/>
            <color indexed="8"/>
            <rFont val="Tahoma"/>
            <family val="2"/>
          </rPr>
          <t>Dans cette colonne "Code", saisir le code (2 lettres) qui se rapporte à la dépense ou à la recette(dans les cellules roses au dessous des libellés)</t>
        </r>
      </text>
    </comment>
  </commentList>
</comments>
</file>

<file path=xl/sharedStrings.xml><?xml version="1.0" encoding="utf-8"?>
<sst xmlns="http://schemas.openxmlformats.org/spreadsheetml/2006/main" count="294" uniqueCount="169">
  <si>
    <t>ECRITURES COMPTABLES</t>
  </si>
  <si>
    <t>Date</t>
  </si>
  <si>
    <t>Libellé</t>
  </si>
  <si>
    <t>Code</t>
  </si>
  <si>
    <t xml:space="preserve">Banque </t>
  </si>
  <si>
    <t>Caisse</t>
  </si>
  <si>
    <t>Dépenses</t>
  </si>
  <si>
    <t>Recettes</t>
  </si>
  <si>
    <t>Fourn Admi</t>
  </si>
  <si>
    <t>Aliments</t>
  </si>
  <si>
    <t>Bar</t>
  </si>
  <si>
    <t>Location</t>
  </si>
  <si>
    <t>Logistique</t>
  </si>
  <si>
    <t>Assurances</t>
  </si>
  <si>
    <t>Fêtes/apéro</t>
  </si>
  <si>
    <t>Cotisation</t>
  </si>
  <si>
    <t>Divers</t>
  </si>
  <si>
    <t>Chambres</t>
  </si>
  <si>
    <t>Camping</t>
  </si>
  <si>
    <t>Repas</t>
  </si>
  <si>
    <t>Subvent°</t>
  </si>
  <si>
    <t>N° chèque</t>
  </si>
  <si>
    <t>Sorties</t>
  </si>
  <si>
    <t>Entrées</t>
  </si>
  <si>
    <t>fa</t>
  </si>
  <si>
    <t>al</t>
  </si>
  <si>
    <t>ba</t>
  </si>
  <si>
    <t>lc</t>
  </si>
  <si>
    <t>lg</t>
  </si>
  <si>
    <t>as</t>
  </si>
  <si>
    <t>ft</t>
  </si>
  <si>
    <t>co</t>
  </si>
  <si>
    <t>di</t>
  </si>
  <si>
    <t>ch</t>
  </si>
  <si>
    <t>ca</t>
  </si>
  <si>
    <t>re</t>
  </si>
  <si>
    <t>su</t>
  </si>
  <si>
    <t>Report des soldes banque et caisse</t>
  </si>
  <si>
    <t>03 09</t>
  </si>
  <si>
    <t>location lycée Ampère</t>
  </si>
  <si>
    <t>LC</t>
  </si>
  <si>
    <t>6850.87</t>
  </si>
  <si>
    <t>lycée Ampère</t>
  </si>
  <si>
    <t>70.56</t>
  </si>
  <si>
    <t>17 01</t>
  </si>
  <si>
    <t>Vidéo-projecteur, ordi portable</t>
  </si>
  <si>
    <t>842.34</t>
  </si>
  <si>
    <t>26 02</t>
  </si>
  <si>
    <t>Cable HDMI</t>
  </si>
  <si>
    <t>26.90</t>
  </si>
  <si>
    <t>clefs USB</t>
  </si>
  <si>
    <t>29.90</t>
  </si>
  <si>
    <t>21 03</t>
  </si>
  <si>
    <t>Tampon</t>
  </si>
  <si>
    <t>18 04</t>
  </si>
  <si>
    <t>Sono</t>
  </si>
  <si>
    <t>706.70</t>
  </si>
  <si>
    <t>30 04</t>
  </si>
  <si>
    <t>Timbres</t>
  </si>
  <si>
    <t>30.24</t>
  </si>
  <si>
    <t>10 06</t>
  </si>
  <si>
    <t>13.92</t>
  </si>
  <si>
    <t>08 07</t>
  </si>
  <si>
    <t>Sel de Guérande</t>
  </si>
  <si>
    <t>Gâteaux</t>
  </si>
  <si>
    <t>09 07</t>
  </si>
  <si>
    <t>papeterie</t>
  </si>
  <si>
    <t>106.98</t>
  </si>
  <si>
    <t>17 07</t>
  </si>
  <si>
    <t>Hôtel intervenant</t>
  </si>
  <si>
    <t>93.60</t>
  </si>
  <si>
    <t>24 07</t>
  </si>
  <si>
    <t>PHARMACIE</t>
  </si>
  <si>
    <t>39.17</t>
  </si>
  <si>
    <t>14 08</t>
  </si>
  <si>
    <t>GUSO Morgane Le Cuff</t>
  </si>
  <si>
    <t>151.79</t>
  </si>
  <si>
    <t>Morgane Le Cuff</t>
  </si>
  <si>
    <t>199.21</t>
  </si>
  <si>
    <t>16 08</t>
  </si>
  <si>
    <t>Jacques Caplat</t>
  </si>
  <si>
    <t>81.82</t>
  </si>
  <si>
    <t>Location projecteur</t>
  </si>
  <si>
    <t>70.00</t>
  </si>
  <si>
    <t>46.55</t>
  </si>
  <si>
    <t>17 08</t>
  </si>
  <si>
    <t>Musiciens fest-noz</t>
  </si>
  <si>
    <t>250.00</t>
  </si>
  <si>
    <t>déplacement</t>
  </si>
  <si>
    <t>78.05</t>
  </si>
  <si>
    <t>Cadeau Bernard</t>
  </si>
  <si>
    <t>25.20</t>
  </si>
  <si>
    <t>20 08</t>
  </si>
  <si>
    <t>intervenants balade</t>
  </si>
  <si>
    <t>300.00</t>
  </si>
  <si>
    <t>21 08</t>
  </si>
  <si>
    <t>intervenant déplacement</t>
  </si>
  <si>
    <t>50.00</t>
  </si>
  <si>
    <t>56.00</t>
  </si>
  <si>
    <t>35.00</t>
  </si>
  <si>
    <t>23 08</t>
  </si>
  <si>
    <t>Cidre/jus de pomme</t>
  </si>
  <si>
    <t>413.51</t>
  </si>
  <si>
    <t>25 08</t>
  </si>
  <si>
    <t>Pain</t>
  </si>
  <si>
    <t>425.67</t>
  </si>
  <si>
    <t>26 08</t>
  </si>
  <si>
    <t>100.00</t>
  </si>
  <si>
    <t>27 08</t>
  </si>
  <si>
    <t>308.79</t>
  </si>
  <si>
    <t>28 08</t>
  </si>
  <si>
    <t>38.00</t>
  </si>
  <si>
    <t>armor fruit</t>
  </si>
  <si>
    <t>remboursements Dominique C</t>
  </si>
  <si>
    <t>Bernard divers</t>
  </si>
  <si>
    <t>Philippe divers</t>
  </si>
  <si>
    <t>Sylvie divers</t>
  </si>
  <si>
    <t>dépôt banque</t>
  </si>
  <si>
    <t>revente alimentation</t>
  </si>
  <si>
    <t>chambres</t>
  </si>
  <si>
    <t>06 06</t>
  </si>
  <si>
    <t>Subvention Conseil Régional</t>
  </si>
  <si>
    <t>Remboursements R1</t>
  </si>
  <si>
    <t>Remboursements R2</t>
  </si>
  <si>
    <t>Remboursements R3</t>
  </si>
  <si>
    <t>Remboursements R4</t>
  </si>
  <si>
    <t>Remboursements R5</t>
  </si>
  <si>
    <t>TOTAUX</t>
  </si>
  <si>
    <t>Soldes Banque et Caisse :</t>
  </si>
  <si>
    <t>Vérification :</t>
  </si>
  <si>
    <t>Solde Banque Comptable</t>
  </si>
  <si>
    <t>Règlement à percevoir</t>
  </si>
  <si>
    <t>Remises de chèques et subventions non encore perçues à la banque</t>
  </si>
  <si>
    <t>Chèques émis non encore débités</t>
  </si>
  <si>
    <t>Solde Banque Rapproché</t>
  </si>
  <si>
    <t>Solde Caisse</t>
  </si>
  <si>
    <t>REMBOURSEMENTS</t>
  </si>
  <si>
    <t>Types de remboursement</t>
  </si>
  <si>
    <t>Remboursement suite à une erreur du tarif envoyé</t>
  </si>
  <si>
    <t>Remboursement suite à une modification de présence/absence (maladie, dernière minute, etc.)</t>
  </si>
  <si>
    <t>Remboursement si des chambres sont non occupées (et donc non payées)</t>
  </si>
  <si>
    <t>Remboursement des repas non pris</t>
  </si>
  <si>
    <t>Remboursement sur décision de CA (cas particuliers)</t>
  </si>
  <si>
    <t>R1</t>
  </si>
  <si>
    <t>R2</t>
  </si>
  <si>
    <t>R3</t>
  </si>
  <si>
    <t>R6</t>
  </si>
  <si>
    <t>R4</t>
  </si>
  <si>
    <t>R8</t>
  </si>
  <si>
    <t>R5</t>
  </si>
  <si>
    <t>R10</t>
  </si>
  <si>
    <t>Banque</t>
  </si>
  <si>
    <t>Rencontres Annuelles InterSEL 2013</t>
  </si>
  <si>
    <t>DEPENSES</t>
  </si>
  <si>
    <t>RECETTES</t>
  </si>
  <si>
    <t>Fournitures administratives</t>
  </si>
  <si>
    <t>Subventions</t>
  </si>
  <si>
    <t>Cotisations</t>
  </si>
  <si>
    <t>Total Dépenses</t>
  </si>
  <si>
    <t>Total Recettes</t>
  </si>
  <si>
    <t>Excédent</t>
  </si>
  <si>
    <t>Perte</t>
  </si>
  <si>
    <t>RECETTES – DEPENSES =</t>
  </si>
  <si>
    <t>ACTIF</t>
  </si>
  <si>
    <t>PASSIF</t>
  </si>
  <si>
    <t>Créances à recevoir</t>
  </si>
  <si>
    <t>Excédent RAI 2012</t>
  </si>
  <si>
    <t>TOTAL</t>
  </si>
  <si>
    <t>PASSIF – ACTIF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</si>
</sst>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;\-#,##0.00&quot; €&quot;"/>
    <numFmt numFmtId="166" formatCode="_-* #,##0.00\ _€_-;\-* #,##0.00\ _€_-;_-* \-??\ _€_-;_-@_-"/>
    <numFmt numFmtId="167" formatCode="dd/mm/yy;@"/>
  </numFmts>
  <fonts count="44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64" fontId="0" fillId="0" borderId="0" applyFill="0" applyBorder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165" fontId="1" fillId="36" borderId="10" xfId="0" applyNumberFormat="1" applyFont="1" applyFill="1" applyBorder="1" applyAlignment="1">
      <alignment vertical="center"/>
    </xf>
    <xf numFmtId="166" fontId="1" fillId="0" borderId="10" xfId="0" applyNumberFormat="1" applyFont="1" applyBorder="1" applyAlignment="1">
      <alignment horizontal="right" vertical="center"/>
    </xf>
    <xf numFmtId="166" fontId="1" fillId="0" borderId="0" xfId="0" applyNumberFormat="1" applyFont="1" applyFill="1" applyBorder="1" applyAlignment="1" applyProtection="1">
      <alignment vertical="center"/>
      <protection hidden="1"/>
    </xf>
    <xf numFmtId="2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Border="1" applyAlignment="1">
      <alignment horizontal="right" vertical="center"/>
    </xf>
    <xf numFmtId="167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/>
    </xf>
    <xf numFmtId="165" fontId="1" fillId="34" borderId="1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165" fontId="1" fillId="37" borderId="10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1" fillId="36" borderId="0" xfId="0" applyNumberFormat="1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165" fontId="1" fillId="38" borderId="0" xfId="0" applyNumberFormat="1" applyFont="1" applyFill="1" applyAlignment="1">
      <alignment vertical="center"/>
    </xf>
    <xf numFmtId="165" fontId="1" fillId="39" borderId="0" xfId="0" applyNumberFormat="1" applyFont="1" applyFill="1" applyAlignment="1">
      <alignment vertical="center"/>
    </xf>
    <xf numFmtId="165" fontId="1" fillId="40" borderId="0" xfId="0" applyNumberFormat="1" applyFont="1" applyFill="1" applyAlignment="1">
      <alignment vertical="center"/>
    </xf>
    <xf numFmtId="165" fontId="1" fillId="41" borderId="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/>
    </xf>
    <xf numFmtId="167" fontId="1" fillId="37" borderId="10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left" vertical="center" indent="1"/>
    </xf>
    <xf numFmtId="164" fontId="8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164" fontId="9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6" borderId="0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horizontal="left" vertical="center"/>
    </xf>
    <xf numFmtId="0" fontId="1" fillId="39" borderId="0" xfId="0" applyFont="1" applyFill="1" applyBorder="1" applyAlignment="1">
      <alignment horizontal="left" vertical="center"/>
    </xf>
    <xf numFmtId="0" fontId="1" fillId="40" borderId="0" xfId="0" applyFont="1" applyFill="1" applyBorder="1" applyAlignment="1">
      <alignment horizontal="left" vertical="center"/>
    </xf>
    <xf numFmtId="0" fontId="1" fillId="41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indent="1"/>
    </xf>
    <xf numFmtId="165" fontId="7" fillId="0" borderId="11" xfId="0" applyNumberFormat="1" applyFont="1" applyBorder="1" applyAlignment="1">
      <alignment horizontal="center" vertical="center" inden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4"/>
  <sheetViews>
    <sheetView tabSelected="1" zoomScale="85" zoomScaleNormal="85" zoomScalePageLayoutView="0" workbookViewId="0" topLeftCell="A1">
      <pane xSplit="8" ySplit="4" topLeftCell="I41" activePane="bottomRight" state="frozen"/>
      <selection pane="topLeft" activeCell="A1" sqref="A1"/>
      <selection pane="topRight" activeCell="I1" sqref="I1"/>
      <selection pane="bottomLeft" activeCell="A41" sqref="A41"/>
      <selection pane="bottomRight" activeCell="D68" sqref="D68"/>
    </sheetView>
  </sheetViews>
  <sheetFormatPr defaultColWidth="11.421875" defaultRowHeight="12.75"/>
  <cols>
    <col min="1" max="1" width="7.7109375" style="1" customWidth="1"/>
    <col min="2" max="2" width="26.140625" style="1" customWidth="1"/>
    <col min="3" max="3" width="5.7109375" style="2" customWidth="1"/>
    <col min="4" max="8" width="9.140625" style="1" customWidth="1"/>
    <col min="9" max="23" width="7.8515625" style="1" customWidth="1"/>
    <col min="24" max="25" width="9.7109375" style="3" customWidth="1"/>
    <col min="26" max="65" width="11.421875" style="3" customWidth="1"/>
  </cols>
  <sheetData>
    <row r="1" spans="1:23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2.75">
      <c r="A2" s="48" t="s">
        <v>1</v>
      </c>
      <c r="B2" s="48" t="s">
        <v>2</v>
      </c>
      <c r="C2" s="49" t="s">
        <v>3</v>
      </c>
      <c r="D2" s="48" t="s">
        <v>4</v>
      </c>
      <c r="E2" s="48"/>
      <c r="F2" s="48"/>
      <c r="G2" s="48" t="s">
        <v>5</v>
      </c>
      <c r="H2" s="48"/>
      <c r="I2" s="50" t="s">
        <v>6</v>
      </c>
      <c r="J2" s="50"/>
      <c r="K2" s="50"/>
      <c r="L2" s="50"/>
      <c r="M2" s="50"/>
      <c r="N2" s="50"/>
      <c r="O2" s="50"/>
      <c r="P2" s="50"/>
      <c r="Q2" s="50"/>
      <c r="R2" s="50" t="s">
        <v>7</v>
      </c>
      <c r="S2" s="50"/>
      <c r="T2" s="50"/>
      <c r="U2" s="50"/>
      <c r="V2" s="50"/>
      <c r="W2" s="50"/>
    </row>
    <row r="3" spans="1:65" s="7" customFormat="1" ht="12.75">
      <c r="A3" s="48"/>
      <c r="B3" s="48"/>
      <c r="C3" s="49"/>
      <c r="D3" s="48"/>
      <c r="E3" s="48"/>
      <c r="F3" s="48"/>
      <c r="G3" s="48"/>
      <c r="H3" s="48"/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10</v>
      </c>
      <c r="V3" s="5" t="s">
        <v>20</v>
      </c>
      <c r="W3" s="5" t="s">
        <v>16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48"/>
      <c r="B4" s="48"/>
      <c r="C4" s="49"/>
      <c r="D4" s="8" t="s">
        <v>21</v>
      </c>
      <c r="E4" s="8" t="s">
        <v>22</v>
      </c>
      <c r="F4" s="8" t="s">
        <v>23</v>
      </c>
      <c r="G4" s="8" t="s">
        <v>22</v>
      </c>
      <c r="H4" s="8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9" t="s">
        <v>33</v>
      </c>
      <c r="S4" s="9" t="s">
        <v>34</v>
      </c>
      <c r="T4" s="9" t="s">
        <v>35</v>
      </c>
      <c r="U4" s="9" t="s">
        <v>26</v>
      </c>
      <c r="V4" s="9" t="s">
        <v>36</v>
      </c>
      <c r="W4" s="9" t="s">
        <v>32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37" ht="15" customHeight="1">
      <c r="A5" s="10"/>
      <c r="B5" s="11" t="s">
        <v>37</v>
      </c>
      <c r="C5" s="10"/>
      <c r="D5" s="10"/>
      <c r="E5" s="12">
        <v>0</v>
      </c>
      <c r="F5" s="12">
        <v>0</v>
      </c>
      <c r="G5" s="10"/>
      <c r="H5" s="12">
        <v>0</v>
      </c>
      <c r="I5" s="13">
        <f aca="true" t="shared" si="0" ref="I5:Q7">IF($C5=I$4,($E5+$G5),0)</f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  <c r="N5" s="13">
        <f t="shared" si="0"/>
        <v>0</v>
      </c>
      <c r="O5" s="13">
        <f t="shared" si="0"/>
        <v>0</v>
      </c>
      <c r="P5" s="13">
        <f t="shared" si="0"/>
        <v>0</v>
      </c>
      <c r="Q5" s="13">
        <f t="shared" si="0"/>
        <v>0</v>
      </c>
      <c r="R5" s="13">
        <f aca="true" t="shared" si="1" ref="R5:W14">IF($C5=R$4,($F5+$H5),0)</f>
        <v>0</v>
      </c>
      <c r="S5" s="13">
        <f t="shared" si="1"/>
        <v>0</v>
      </c>
      <c r="T5" s="13">
        <f t="shared" si="1"/>
        <v>0</v>
      </c>
      <c r="U5" s="13">
        <f t="shared" si="1"/>
        <v>0</v>
      </c>
      <c r="V5" s="13">
        <f t="shared" si="1"/>
        <v>0</v>
      </c>
      <c r="W5" s="13">
        <f t="shared" si="1"/>
        <v>0</v>
      </c>
      <c r="X5" s="14"/>
      <c r="Y5" s="15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65" ht="15" customHeight="1">
      <c r="A6" s="17"/>
      <c r="B6" s="18"/>
      <c r="C6" s="4"/>
      <c r="D6" s="19"/>
      <c r="E6" s="20"/>
      <c r="F6" s="20"/>
      <c r="G6" s="20"/>
      <c r="H6" s="20"/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1"/>
        <v>0</v>
      </c>
      <c r="S6" s="13">
        <f t="shared" si="1"/>
        <v>0</v>
      </c>
      <c r="T6" s="13">
        <f t="shared" si="1"/>
        <v>0</v>
      </c>
      <c r="U6" s="13">
        <f t="shared" si="1"/>
        <v>0</v>
      </c>
      <c r="V6" s="13">
        <f t="shared" si="1"/>
        <v>0</v>
      </c>
      <c r="W6" s="13">
        <f t="shared" si="1"/>
        <v>0</v>
      </c>
      <c r="X6" s="15"/>
      <c r="Y6" s="15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5" customHeight="1">
      <c r="A7" s="17"/>
      <c r="B7" s="18"/>
      <c r="C7" s="4"/>
      <c r="D7" s="19"/>
      <c r="E7" s="20"/>
      <c r="F7" s="20"/>
      <c r="G7" s="20"/>
      <c r="H7" s="20"/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1"/>
        <v>0</v>
      </c>
      <c r="S7" s="13">
        <f t="shared" si="1"/>
        <v>0</v>
      </c>
      <c r="T7" s="13">
        <f t="shared" si="1"/>
        <v>0</v>
      </c>
      <c r="U7" s="13">
        <f t="shared" si="1"/>
        <v>0</v>
      </c>
      <c r="V7" s="13">
        <f t="shared" si="1"/>
        <v>0</v>
      </c>
      <c r="W7" s="13">
        <f t="shared" si="1"/>
        <v>0</v>
      </c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5" customHeight="1">
      <c r="A8" s="17" t="s">
        <v>38</v>
      </c>
      <c r="B8" s="18" t="s">
        <v>39</v>
      </c>
      <c r="C8" s="4" t="s">
        <v>40</v>
      </c>
      <c r="D8" s="19">
        <v>893854</v>
      </c>
      <c r="E8" s="20">
        <v>6850.57</v>
      </c>
      <c r="F8" s="20"/>
      <c r="G8" s="20"/>
      <c r="H8" s="20"/>
      <c r="I8" s="13">
        <f aca="true" t="shared" si="2" ref="I8:K12">IF($C8=I$4,($E8+$G8),0)</f>
        <v>0</v>
      </c>
      <c r="J8" s="13">
        <f t="shared" si="2"/>
        <v>0</v>
      </c>
      <c r="K8" s="13">
        <f t="shared" si="2"/>
        <v>0</v>
      </c>
      <c r="L8" s="20" t="s">
        <v>41</v>
      </c>
      <c r="M8"/>
      <c r="N8" s="13">
        <f aca="true" t="shared" si="3" ref="N8:Q20">IF($C8=N$4,($E8+$G8),0)</f>
        <v>0</v>
      </c>
      <c r="O8" s="13">
        <f t="shared" si="3"/>
        <v>0</v>
      </c>
      <c r="P8" s="13">
        <f t="shared" si="3"/>
        <v>0</v>
      </c>
      <c r="Q8" s="13">
        <f t="shared" si="3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5"/>
      <c r="Y8" s="15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5" customHeight="1">
      <c r="A9" s="17" t="s">
        <v>38</v>
      </c>
      <c r="B9" s="18" t="s">
        <v>42</v>
      </c>
      <c r="C9" s="4" t="s">
        <v>40</v>
      </c>
      <c r="D9" s="19">
        <v>893855</v>
      </c>
      <c r="E9" s="20">
        <v>70.56</v>
      </c>
      <c r="F9" s="20"/>
      <c r="G9" s="20"/>
      <c r="H9" s="20"/>
      <c r="I9" s="13">
        <f t="shared" si="2"/>
        <v>0</v>
      </c>
      <c r="J9" s="13">
        <f t="shared" si="2"/>
        <v>0</v>
      </c>
      <c r="K9" s="13">
        <f t="shared" si="2"/>
        <v>0</v>
      </c>
      <c r="L9" s="20" t="s">
        <v>43</v>
      </c>
      <c r="M9"/>
      <c r="N9" s="13">
        <f t="shared" si="3"/>
        <v>0</v>
      </c>
      <c r="O9" s="13">
        <f t="shared" si="3"/>
        <v>0</v>
      </c>
      <c r="P9" s="13">
        <f t="shared" si="3"/>
        <v>0</v>
      </c>
      <c r="Q9" s="13">
        <f t="shared" si="3"/>
        <v>0</v>
      </c>
      <c r="R9" s="13">
        <f t="shared" si="1"/>
        <v>0</v>
      </c>
      <c r="S9" s="13">
        <f t="shared" si="1"/>
        <v>0</v>
      </c>
      <c r="T9" s="13">
        <f t="shared" si="1"/>
        <v>0</v>
      </c>
      <c r="U9" s="13">
        <f t="shared" si="1"/>
        <v>0</v>
      </c>
      <c r="V9" s="13">
        <f t="shared" si="1"/>
        <v>0</v>
      </c>
      <c r="W9" s="13">
        <f t="shared" si="1"/>
        <v>0</v>
      </c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5" customHeight="1">
      <c r="A10" s="17" t="s">
        <v>44</v>
      </c>
      <c r="B10" s="18" t="s">
        <v>45</v>
      </c>
      <c r="C10" s="4" t="s">
        <v>28</v>
      </c>
      <c r="D10" s="19">
        <v>528701</v>
      </c>
      <c r="E10" s="20">
        <v>842.34</v>
      </c>
      <c r="F10" s="20"/>
      <c r="G10" s="20"/>
      <c r="H10" s="20"/>
      <c r="I10" s="13">
        <f t="shared" si="2"/>
        <v>0</v>
      </c>
      <c r="J10" s="13">
        <f t="shared" si="2"/>
        <v>0</v>
      </c>
      <c r="K10" s="13">
        <f t="shared" si="2"/>
        <v>0</v>
      </c>
      <c r="L10" s="13">
        <f aca="true" t="shared" si="4" ref="L10:L43">IF($C10=L$4,($E10+$G10),0)</f>
        <v>0</v>
      </c>
      <c r="M10" s="20" t="s">
        <v>46</v>
      </c>
      <c r="N10" s="13">
        <f t="shared" si="3"/>
        <v>0</v>
      </c>
      <c r="O10" s="13">
        <f t="shared" si="3"/>
        <v>0</v>
      </c>
      <c r="P10" s="13">
        <f t="shared" si="3"/>
        <v>0</v>
      </c>
      <c r="Q10" s="13">
        <f t="shared" si="3"/>
        <v>0</v>
      </c>
      <c r="R10" s="13">
        <f t="shared" si="1"/>
        <v>0</v>
      </c>
      <c r="S10" s="13">
        <f t="shared" si="1"/>
        <v>0</v>
      </c>
      <c r="T10" s="13">
        <f t="shared" si="1"/>
        <v>0</v>
      </c>
      <c r="U10" s="13">
        <f t="shared" si="1"/>
        <v>0</v>
      </c>
      <c r="V10" s="13">
        <f t="shared" si="1"/>
        <v>0</v>
      </c>
      <c r="W10" s="13">
        <f t="shared" si="1"/>
        <v>0</v>
      </c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5" customHeight="1">
      <c r="A11" s="17" t="s">
        <v>47</v>
      </c>
      <c r="B11" s="18" t="s">
        <v>48</v>
      </c>
      <c r="C11" s="4" t="s">
        <v>28</v>
      </c>
      <c r="D11" s="19">
        <v>754001</v>
      </c>
      <c r="E11" s="20">
        <v>26.9</v>
      </c>
      <c r="F11" s="20"/>
      <c r="G11" s="20"/>
      <c r="H11" s="20"/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4"/>
        <v>0</v>
      </c>
      <c r="M11" s="13" t="s">
        <v>49</v>
      </c>
      <c r="N11" s="13">
        <f t="shared" si="3"/>
        <v>0</v>
      </c>
      <c r="O11" s="13">
        <f t="shared" si="3"/>
        <v>0</v>
      </c>
      <c r="P11" s="13">
        <f t="shared" si="3"/>
        <v>0</v>
      </c>
      <c r="Q11" s="13">
        <f t="shared" si="3"/>
        <v>0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13">
        <f t="shared" si="1"/>
        <v>0</v>
      </c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5" customHeight="1">
      <c r="A12" s="17" t="s">
        <v>47</v>
      </c>
      <c r="B12" s="18" t="s">
        <v>50</v>
      </c>
      <c r="C12" s="4" t="s">
        <v>28</v>
      </c>
      <c r="D12" s="19">
        <v>754002</v>
      </c>
      <c r="E12" s="20">
        <v>29.9</v>
      </c>
      <c r="F12" s="20"/>
      <c r="G12" s="20"/>
      <c r="H12" s="20"/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4"/>
        <v>0</v>
      </c>
      <c r="M12" s="13" t="s">
        <v>51</v>
      </c>
      <c r="N12" s="13">
        <f t="shared" si="3"/>
        <v>0</v>
      </c>
      <c r="O12" s="13">
        <f t="shared" si="3"/>
        <v>0</v>
      </c>
      <c r="P12" s="13">
        <f t="shared" si="3"/>
        <v>0</v>
      </c>
      <c r="Q12" s="13">
        <f t="shared" si="3"/>
        <v>0</v>
      </c>
      <c r="R12" s="13">
        <f t="shared" si="1"/>
        <v>0</v>
      </c>
      <c r="S12" s="13">
        <f t="shared" si="1"/>
        <v>0</v>
      </c>
      <c r="T12" s="13">
        <f t="shared" si="1"/>
        <v>0</v>
      </c>
      <c r="U12" s="13">
        <f t="shared" si="1"/>
        <v>0</v>
      </c>
      <c r="V12" s="13">
        <f t="shared" si="1"/>
        <v>0</v>
      </c>
      <c r="W12" s="13">
        <f t="shared" si="1"/>
        <v>0</v>
      </c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5" customHeight="1">
      <c r="A13" s="17" t="s">
        <v>52</v>
      </c>
      <c r="B13" s="18" t="s">
        <v>53</v>
      </c>
      <c r="C13" s="4" t="s">
        <v>24</v>
      </c>
      <c r="D13" s="19">
        <v>754003</v>
      </c>
      <c r="E13" s="20">
        <v>34</v>
      </c>
      <c r="F13" s="20"/>
      <c r="G13" s="20"/>
      <c r="H13" s="20"/>
      <c r="I13" s="13">
        <v>34</v>
      </c>
      <c r="J13" s="13">
        <f aca="true" t="shared" si="5" ref="J13:K28">IF($C13=J$4,($E13+$G13),0)</f>
        <v>0</v>
      </c>
      <c r="K13" s="13">
        <f t="shared" si="5"/>
        <v>0</v>
      </c>
      <c r="L13" s="13">
        <f t="shared" si="4"/>
        <v>0</v>
      </c>
      <c r="M13" s="13">
        <f>IF($C13=M$4,($E13+$G13),0)</f>
        <v>0</v>
      </c>
      <c r="N13" s="13">
        <f t="shared" si="3"/>
        <v>0</v>
      </c>
      <c r="O13" s="13">
        <f t="shared" si="3"/>
        <v>0</v>
      </c>
      <c r="P13" s="13">
        <f t="shared" si="3"/>
        <v>0</v>
      </c>
      <c r="Q13" s="13">
        <f t="shared" si="3"/>
        <v>0</v>
      </c>
      <c r="R13" s="13">
        <f t="shared" si="1"/>
        <v>0</v>
      </c>
      <c r="S13" s="13">
        <f t="shared" si="1"/>
        <v>0</v>
      </c>
      <c r="T13" s="13">
        <f t="shared" si="1"/>
        <v>0</v>
      </c>
      <c r="U13" s="13">
        <f t="shared" si="1"/>
        <v>0</v>
      </c>
      <c r="V13" s="13">
        <f t="shared" si="1"/>
        <v>0</v>
      </c>
      <c r="W13" s="13">
        <f t="shared" si="1"/>
        <v>0</v>
      </c>
      <c r="X13" s="15"/>
      <c r="Y13" s="1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5" customHeight="1">
      <c r="A14" s="17" t="s">
        <v>54</v>
      </c>
      <c r="B14" s="18" t="s">
        <v>55</v>
      </c>
      <c r="C14" s="4" t="s">
        <v>28</v>
      </c>
      <c r="D14" s="19">
        <v>754004</v>
      </c>
      <c r="E14" s="20">
        <v>706.7</v>
      </c>
      <c r="F14" s="20"/>
      <c r="G14" s="20"/>
      <c r="H14" s="20"/>
      <c r="I14" s="13">
        <f>IF($C14=I$4,($E14+$G14),0)</f>
        <v>0</v>
      </c>
      <c r="J14" s="13">
        <f t="shared" si="5"/>
        <v>0</v>
      </c>
      <c r="K14" s="13">
        <f t="shared" si="5"/>
        <v>0</v>
      </c>
      <c r="L14" s="13">
        <f t="shared" si="4"/>
        <v>0</v>
      </c>
      <c r="M14" s="13" t="s">
        <v>56</v>
      </c>
      <c r="N14" s="13">
        <f t="shared" si="3"/>
        <v>0</v>
      </c>
      <c r="O14" s="13">
        <f t="shared" si="3"/>
        <v>0</v>
      </c>
      <c r="P14" s="13">
        <f t="shared" si="3"/>
        <v>0</v>
      </c>
      <c r="Q14" s="13">
        <f t="shared" si="3"/>
        <v>0</v>
      </c>
      <c r="R14" s="13">
        <f t="shared" si="1"/>
        <v>0</v>
      </c>
      <c r="S14" s="13">
        <f t="shared" si="1"/>
        <v>0</v>
      </c>
      <c r="T14" s="13">
        <f t="shared" si="1"/>
        <v>0</v>
      </c>
      <c r="U14" s="13">
        <f t="shared" si="1"/>
        <v>0</v>
      </c>
      <c r="V14" s="13">
        <f t="shared" si="1"/>
        <v>0</v>
      </c>
      <c r="W14" s="13">
        <f t="shared" si="1"/>
        <v>0</v>
      </c>
      <c r="X14" s="15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5" customHeight="1">
      <c r="A15" s="17" t="s">
        <v>57</v>
      </c>
      <c r="B15" s="18" t="s">
        <v>58</v>
      </c>
      <c r="C15" s="4" t="s">
        <v>24</v>
      </c>
      <c r="D15" s="19">
        <v>754005</v>
      </c>
      <c r="E15" s="20">
        <v>30.24</v>
      </c>
      <c r="F15" s="20"/>
      <c r="G15" s="20"/>
      <c r="H15" s="20"/>
      <c r="I15" s="20" t="s">
        <v>59</v>
      </c>
      <c r="J15" s="13">
        <f t="shared" si="5"/>
        <v>0</v>
      </c>
      <c r="K15" s="13">
        <f t="shared" si="5"/>
        <v>0</v>
      </c>
      <c r="L15" s="13">
        <f t="shared" si="4"/>
        <v>0</v>
      </c>
      <c r="M15" s="13">
        <f>IF($C15=M$4,($E15+$G15),0)</f>
        <v>0</v>
      </c>
      <c r="N15" s="13">
        <f t="shared" si="3"/>
        <v>0</v>
      </c>
      <c r="O15" s="13">
        <f t="shared" si="3"/>
        <v>0</v>
      </c>
      <c r="P15" s="13">
        <f t="shared" si="3"/>
        <v>0</v>
      </c>
      <c r="Q15" s="13">
        <f t="shared" si="3"/>
        <v>0</v>
      </c>
      <c r="R15" s="13">
        <f aca="true" t="shared" si="6" ref="R15:W24">IF($C15=R$4,($F15+$H15),0)</f>
        <v>0</v>
      </c>
      <c r="S15" s="13">
        <f t="shared" si="6"/>
        <v>0</v>
      </c>
      <c r="T15" s="13">
        <f t="shared" si="6"/>
        <v>0</v>
      </c>
      <c r="U15" s="13">
        <f t="shared" si="6"/>
        <v>0</v>
      </c>
      <c r="V15" s="13">
        <f t="shared" si="6"/>
        <v>0</v>
      </c>
      <c r="W15" s="13">
        <f t="shared" si="6"/>
        <v>0</v>
      </c>
      <c r="X15" s="15"/>
      <c r="Y15" s="15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5" customHeight="1">
      <c r="A16" s="17" t="s">
        <v>60</v>
      </c>
      <c r="B16" s="18" t="s">
        <v>58</v>
      </c>
      <c r="C16" s="4" t="s">
        <v>24</v>
      </c>
      <c r="D16" s="19">
        <v>754006</v>
      </c>
      <c r="E16" s="20">
        <v>13.92</v>
      </c>
      <c r="F16" s="20"/>
      <c r="G16" s="20"/>
      <c r="H16" s="20"/>
      <c r="I16" s="13" t="s">
        <v>61</v>
      </c>
      <c r="J16" s="13">
        <f t="shared" si="5"/>
        <v>0</v>
      </c>
      <c r="K16" s="13">
        <f t="shared" si="5"/>
        <v>0</v>
      </c>
      <c r="L16" s="13">
        <f t="shared" si="4"/>
        <v>0</v>
      </c>
      <c r="M16" s="13">
        <f>IF($C16=M$4,($E16+$G16),0)</f>
        <v>0</v>
      </c>
      <c r="N16" s="13">
        <f t="shared" si="3"/>
        <v>0</v>
      </c>
      <c r="O16" s="13">
        <f t="shared" si="3"/>
        <v>0</v>
      </c>
      <c r="P16" s="13">
        <f t="shared" si="3"/>
        <v>0</v>
      </c>
      <c r="Q16" s="13">
        <f t="shared" si="3"/>
        <v>0</v>
      </c>
      <c r="R16" s="13">
        <f t="shared" si="6"/>
        <v>0</v>
      </c>
      <c r="S16" s="13">
        <f t="shared" si="6"/>
        <v>0</v>
      </c>
      <c r="T16" s="13">
        <f t="shared" si="6"/>
        <v>0</v>
      </c>
      <c r="U16" s="13">
        <f t="shared" si="6"/>
        <v>0</v>
      </c>
      <c r="V16" s="13">
        <f t="shared" si="6"/>
        <v>0</v>
      </c>
      <c r="W16" s="13">
        <f t="shared" si="6"/>
        <v>0</v>
      </c>
      <c r="X16" s="15"/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5" customHeight="1">
      <c r="A17" s="17" t="s">
        <v>62</v>
      </c>
      <c r="B17" s="18" t="s">
        <v>63</v>
      </c>
      <c r="C17" s="4" t="s">
        <v>25</v>
      </c>
      <c r="D17" s="19">
        <v>754009</v>
      </c>
      <c r="E17" s="20">
        <v>10</v>
      </c>
      <c r="F17" s="20"/>
      <c r="G17" s="20"/>
      <c r="H17" s="20"/>
      <c r="I17" s="13">
        <f>IF($C17=I$4,($E17+$G17),0)</f>
        <v>0</v>
      </c>
      <c r="J17" s="13">
        <f t="shared" si="5"/>
        <v>10</v>
      </c>
      <c r="K17" s="13">
        <f t="shared" si="5"/>
        <v>0</v>
      </c>
      <c r="L17" s="13">
        <f t="shared" si="4"/>
        <v>0</v>
      </c>
      <c r="M17" s="13">
        <f>IF($C17=M$4,($E17+$G17),0)</f>
        <v>0</v>
      </c>
      <c r="N17" s="13">
        <f t="shared" si="3"/>
        <v>0</v>
      </c>
      <c r="O17" s="13">
        <f t="shared" si="3"/>
        <v>0</v>
      </c>
      <c r="P17" s="13">
        <f t="shared" si="3"/>
        <v>0</v>
      </c>
      <c r="Q17" s="13">
        <f t="shared" si="3"/>
        <v>0</v>
      </c>
      <c r="R17" s="13">
        <f t="shared" si="6"/>
        <v>0</v>
      </c>
      <c r="S17" s="13">
        <f t="shared" si="6"/>
        <v>0</v>
      </c>
      <c r="T17" s="13">
        <f t="shared" si="6"/>
        <v>0</v>
      </c>
      <c r="U17" s="13">
        <f t="shared" si="6"/>
        <v>0</v>
      </c>
      <c r="V17" s="13">
        <f t="shared" si="6"/>
        <v>0</v>
      </c>
      <c r="W17" s="13">
        <f t="shared" si="6"/>
        <v>0</v>
      </c>
      <c r="X17" s="15"/>
      <c r="Y17" s="15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5" customHeight="1">
      <c r="A18" s="17" t="s">
        <v>62</v>
      </c>
      <c r="B18" s="18" t="s">
        <v>64</v>
      </c>
      <c r="C18" s="4" t="s">
        <v>25</v>
      </c>
      <c r="D18" s="19">
        <v>754010</v>
      </c>
      <c r="E18" s="20">
        <v>36</v>
      </c>
      <c r="F18" s="20"/>
      <c r="G18" s="20"/>
      <c r="H18" s="20"/>
      <c r="I18" s="13">
        <f>IF($C18=I$4,($E18+$G18),0)</f>
        <v>0</v>
      </c>
      <c r="J18" s="13">
        <f t="shared" si="5"/>
        <v>36</v>
      </c>
      <c r="K18" s="13">
        <f t="shared" si="5"/>
        <v>0</v>
      </c>
      <c r="L18" s="13">
        <f t="shared" si="4"/>
        <v>0</v>
      </c>
      <c r="M18" s="13">
        <f>IF($C18=M$4,($E18+$G18),0)</f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6"/>
        <v>0</v>
      </c>
      <c r="S18" s="13">
        <f t="shared" si="6"/>
        <v>0</v>
      </c>
      <c r="T18" s="13">
        <f t="shared" si="6"/>
        <v>0</v>
      </c>
      <c r="U18" s="13">
        <f t="shared" si="6"/>
        <v>0</v>
      </c>
      <c r="V18" s="13">
        <f t="shared" si="6"/>
        <v>0</v>
      </c>
      <c r="W18" s="13">
        <f t="shared" si="6"/>
        <v>0</v>
      </c>
      <c r="X18" s="15"/>
      <c r="Y18" s="15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5" customHeight="1">
      <c r="A19" s="17" t="s">
        <v>65</v>
      </c>
      <c r="B19" s="18" t="s">
        <v>66</v>
      </c>
      <c r="C19" s="4" t="s">
        <v>24</v>
      </c>
      <c r="D19" s="19">
        <v>754011</v>
      </c>
      <c r="E19" s="20">
        <v>106.98</v>
      </c>
      <c r="F19" s="20"/>
      <c r="G19" s="20"/>
      <c r="H19" s="20"/>
      <c r="I19" s="13" t="s">
        <v>67</v>
      </c>
      <c r="J19" s="13">
        <f t="shared" si="5"/>
        <v>0</v>
      </c>
      <c r="K19" s="13">
        <f t="shared" si="5"/>
        <v>0</v>
      </c>
      <c r="L19" s="13">
        <f t="shared" si="4"/>
        <v>0</v>
      </c>
      <c r="M19" s="13">
        <f>IF($C19=M$4,($E19+$G19),0)</f>
        <v>0</v>
      </c>
      <c r="N19" s="13">
        <f t="shared" si="3"/>
        <v>0</v>
      </c>
      <c r="O19" s="13">
        <f t="shared" si="3"/>
        <v>0</v>
      </c>
      <c r="P19" s="13">
        <f t="shared" si="3"/>
        <v>0</v>
      </c>
      <c r="Q19" s="13">
        <f t="shared" si="3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5"/>
      <c r="Y19" s="15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5" customHeight="1">
      <c r="A20" s="17" t="s">
        <v>68</v>
      </c>
      <c r="B20" s="18" t="s">
        <v>69</v>
      </c>
      <c r="C20" s="4" t="s">
        <v>28</v>
      </c>
      <c r="D20" s="19">
        <v>754012</v>
      </c>
      <c r="E20" s="20">
        <v>93.6</v>
      </c>
      <c r="F20" s="20"/>
      <c r="G20" s="20"/>
      <c r="H20" s="20"/>
      <c r="I20" s="13">
        <f aca="true" t="shared" si="7" ref="I20:I25">IF($C20=I$4,($E20+$G20),0)</f>
        <v>0</v>
      </c>
      <c r="J20" s="13">
        <f t="shared" si="5"/>
        <v>0</v>
      </c>
      <c r="K20" s="13">
        <f t="shared" si="5"/>
        <v>0</v>
      </c>
      <c r="L20" s="13">
        <f t="shared" si="4"/>
        <v>0</v>
      </c>
      <c r="M20" s="13" t="s">
        <v>70</v>
      </c>
      <c r="N20" s="13">
        <f t="shared" si="3"/>
        <v>0</v>
      </c>
      <c r="O20" s="13">
        <f t="shared" si="3"/>
        <v>0</v>
      </c>
      <c r="P20" s="13">
        <f t="shared" si="3"/>
        <v>0</v>
      </c>
      <c r="Q20" s="13">
        <f t="shared" si="3"/>
        <v>0</v>
      </c>
      <c r="R20" s="13">
        <f t="shared" si="6"/>
        <v>0</v>
      </c>
      <c r="S20" s="13">
        <f t="shared" si="6"/>
        <v>0</v>
      </c>
      <c r="T20" s="13">
        <f t="shared" si="6"/>
        <v>0</v>
      </c>
      <c r="U20" s="13">
        <f t="shared" si="6"/>
        <v>0</v>
      </c>
      <c r="V20" s="13">
        <f t="shared" si="6"/>
        <v>0</v>
      </c>
      <c r="W20" s="13">
        <f t="shared" si="6"/>
        <v>0</v>
      </c>
      <c r="X20" s="15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ht="15" customHeight="1">
      <c r="A21" s="17" t="s">
        <v>71</v>
      </c>
      <c r="B21" s="18" t="s">
        <v>72</v>
      </c>
      <c r="C21" s="4" t="s">
        <v>32</v>
      </c>
      <c r="D21" s="19">
        <v>754015</v>
      </c>
      <c r="E21" s="20">
        <v>39.17</v>
      </c>
      <c r="F21" s="20"/>
      <c r="G21" s="20"/>
      <c r="H21" s="20"/>
      <c r="I21" s="13">
        <f t="shared" si="7"/>
        <v>0</v>
      </c>
      <c r="J21" s="13">
        <f t="shared" si="5"/>
        <v>0</v>
      </c>
      <c r="K21" s="13">
        <f t="shared" si="5"/>
        <v>0</v>
      </c>
      <c r="L21" s="13">
        <f t="shared" si="4"/>
        <v>0</v>
      </c>
      <c r="M21" s="13">
        <f>IF($C21=M$4,($E21+$G21),0)</f>
        <v>0</v>
      </c>
      <c r="N21" s="13">
        <f>IF($C21=N$4,($E21+$G21),0)</f>
        <v>0</v>
      </c>
      <c r="O21" s="13">
        <f>IF($C21=O$4,($E21+$G21),0)</f>
        <v>0</v>
      </c>
      <c r="P21" s="13">
        <f>IF($C21=P$4,($E21+$G21),0)</f>
        <v>0</v>
      </c>
      <c r="Q21" s="13" t="s">
        <v>73</v>
      </c>
      <c r="R21" s="13">
        <f t="shared" si="6"/>
        <v>0</v>
      </c>
      <c r="S21" s="13">
        <f t="shared" si="6"/>
        <v>0</v>
      </c>
      <c r="T21" s="13">
        <f t="shared" si="6"/>
        <v>0</v>
      </c>
      <c r="U21" s="13">
        <f t="shared" si="6"/>
        <v>0</v>
      </c>
      <c r="V21" s="13">
        <f t="shared" si="6"/>
        <v>0</v>
      </c>
      <c r="W21" s="13">
        <f t="shared" si="6"/>
        <v>0</v>
      </c>
      <c r="X21" s="15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ht="15" customHeight="1">
      <c r="A22" s="17" t="s">
        <v>74</v>
      </c>
      <c r="B22" s="18" t="s">
        <v>75</v>
      </c>
      <c r="C22" s="4" t="s">
        <v>28</v>
      </c>
      <c r="D22" s="19">
        <v>754021</v>
      </c>
      <c r="E22" s="20">
        <v>151.79</v>
      </c>
      <c r="F22" s="20"/>
      <c r="G22" s="20"/>
      <c r="H22" s="20"/>
      <c r="I22" s="13">
        <f t="shared" si="7"/>
        <v>0</v>
      </c>
      <c r="J22" s="13">
        <f t="shared" si="5"/>
        <v>0</v>
      </c>
      <c r="K22" s="13">
        <f t="shared" si="5"/>
        <v>0</v>
      </c>
      <c r="L22" s="13">
        <f t="shared" si="4"/>
        <v>0</v>
      </c>
      <c r="M22" s="13" t="s">
        <v>76</v>
      </c>
      <c r="N22" s="13">
        <f aca="true" t="shared" si="8" ref="N22:Q27">IF($C22=N$4,($E22+$G22),0)</f>
        <v>0</v>
      </c>
      <c r="O22" s="13">
        <f t="shared" si="8"/>
        <v>0</v>
      </c>
      <c r="P22" s="13">
        <f t="shared" si="8"/>
        <v>0</v>
      </c>
      <c r="Q22" s="13">
        <f t="shared" si="8"/>
        <v>0</v>
      </c>
      <c r="R22" s="13">
        <f t="shared" si="6"/>
        <v>0</v>
      </c>
      <c r="S22" s="13">
        <f t="shared" si="6"/>
        <v>0</v>
      </c>
      <c r="T22" s="13">
        <f t="shared" si="6"/>
        <v>0</v>
      </c>
      <c r="U22" s="13">
        <f t="shared" si="6"/>
        <v>0</v>
      </c>
      <c r="V22" s="13">
        <f t="shared" si="6"/>
        <v>0</v>
      </c>
      <c r="W22" s="13">
        <f t="shared" si="6"/>
        <v>0</v>
      </c>
      <c r="X22" s="15"/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ht="15" customHeight="1">
      <c r="A23" s="17" t="s">
        <v>74</v>
      </c>
      <c r="B23" s="18" t="s">
        <v>77</v>
      </c>
      <c r="C23" s="4" t="s">
        <v>28</v>
      </c>
      <c r="D23" s="19">
        <v>754022</v>
      </c>
      <c r="E23" s="20">
        <v>199.21</v>
      </c>
      <c r="F23" s="20"/>
      <c r="G23" s="20"/>
      <c r="H23" s="20"/>
      <c r="I23" s="13">
        <f t="shared" si="7"/>
        <v>0</v>
      </c>
      <c r="J23" s="13">
        <f t="shared" si="5"/>
        <v>0</v>
      </c>
      <c r="K23" s="13">
        <f t="shared" si="5"/>
        <v>0</v>
      </c>
      <c r="L23" s="13">
        <f t="shared" si="4"/>
        <v>0</v>
      </c>
      <c r="M23" s="13" t="s">
        <v>78</v>
      </c>
      <c r="N23" s="13">
        <f t="shared" si="8"/>
        <v>0</v>
      </c>
      <c r="O23" s="13">
        <f t="shared" si="8"/>
        <v>0</v>
      </c>
      <c r="P23" s="13">
        <f t="shared" si="8"/>
        <v>0</v>
      </c>
      <c r="Q23" s="13">
        <f t="shared" si="8"/>
        <v>0</v>
      </c>
      <c r="R23" s="13">
        <f t="shared" si="6"/>
        <v>0</v>
      </c>
      <c r="S23" s="13">
        <f t="shared" si="6"/>
        <v>0</v>
      </c>
      <c r="T23" s="13">
        <f t="shared" si="6"/>
        <v>0</v>
      </c>
      <c r="U23" s="13">
        <f t="shared" si="6"/>
        <v>0</v>
      </c>
      <c r="V23" s="13">
        <f t="shared" si="6"/>
        <v>0</v>
      </c>
      <c r="W23" s="13">
        <f t="shared" si="6"/>
        <v>0</v>
      </c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5" customHeight="1">
      <c r="A24" s="17" t="s">
        <v>79</v>
      </c>
      <c r="B24" s="18" t="s">
        <v>80</v>
      </c>
      <c r="C24" s="4" t="s">
        <v>28</v>
      </c>
      <c r="D24" s="19">
        <v>754023</v>
      </c>
      <c r="E24" s="20">
        <v>81.82</v>
      </c>
      <c r="F24" s="20"/>
      <c r="G24" s="20"/>
      <c r="H24" s="20"/>
      <c r="I24" s="13">
        <f t="shared" si="7"/>
        <v>0</v>
      </c>
      <c r="J24" s="13">
        <f t="shared" si="5"/>
        <v>0</v>
      </c>
      <c r="K24" s="13">
        <f t="shared" si="5"/>
        <v>0</v>
      </c>
      <c r="L24" s="13">
        <f t="shared" si="4"/>
        <v>0</v>
      </c>
      <c r="M24" s="13" t="s">
        <v>81</v>
      </c>
      <c r="N24" s="13">
        <f t="shared" si="8"/>
        <v>0</v>
      </c>
      <c r="O24" s="13">
        <f t="shared" si="8"/>
        <v>0</v>
      </c>
      <c r="P24" s="13">
        <f t="shared" si="8"/>
        <v>0</v>
      </c>
      <c r="Q24" s="13">
        <f t="shared" si="8"/>
        <v>0</v>
      </c>
      <c r="R24" s="13">
        <f t="shared" si="6"/>
        <v>0</v>
      </c>
      <c r="S24" s="13">
        <f t="shared" si="6"/>
        <v>0</v>
      </c>
      <c r="T24" s="13">
        <f t="shared" si="6"/>
        <v>0</v>
      </c>
      <c r="U24" s="13">
        <f t="shared" si="6"/>
        <v>0</v>
      </c>
      <c r="V24" s="13">
        <f t="shared" si="6"/>
        <v>0</v>
      </c>
      <c r="W24" s="13">
        <f t="shared" si="6"/>
        <v>0</v>
      </c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15" customHeight="1">
      <c r="A25" s="17" t="s">
        <v>79</v>
      </c>
      <c r="B25" s="18" t="s">
        <v>82</v>
      </c>
      <c r="C25" s="4" t="s">
        <v>28</v>
      </c>
      <c r="D25" s="19">
        <v>754024</v>
      </c>
      <c r="E25" s="20">
        <v>70</v>
      </c>
      <c r="F25" s="20"/>
      <c r="G25" s="20"/>
      <c r="H25" s="20"/>
      <c r="I25" s="13">
        <f t="shared" si="7"/>
        <v>0</v>
      </c>
      <c r="J25" s="13">
        <f t="shared" si="5"/>
        <v>0</v>
      </c>
      <c r="K25" s="13">
        <f t="shared" si="5"/>
        <v>0</v>
      </c>
      <c r="L25" s="13">
        <f t="shared" si="4"/>
        <v>0</v>
      </c>
      <c r="M25" s="13" t="s">
        <v>83</v>
      </c>
      <c r="N25" s="13">
        <f t="shared" si="8"/>
        <v>0</v>
      </c>
      <c r="O25" s="13">
        <f t="shared" si="8"/>
        <v>0</v>
      </c>
      <c r="P25" s="13">
        <f t="shared" si="8"/>
        <v>0</v>
      </c>
      <c r="Q25" s="13">
        <f t="shared" si="8"/>
        <v>0</v>
      </c>
      <c r="R25" s="13">
        <f aca="true" t="shared" si="9" ref="R25:W34">IF($C25=R$4,($F25+$H25),0)</f>
        <v>0</v>
      </c>
      <c r="S25" s="13">
        <f t="shared" si="9"/>
        <v>0</v>
      </c>
      <c r="T25" s="13">
        <f t="shared" si="9"/>
        <v>0</v>
      </c>
      <c r="U25" s="13">
        <f t="shared" si="9"/>
        <v>0</v>
      </c>
      <c r="V25" s="13">
        <f t="shared" si="9"/>
        <v>0</v>
      </c>
      <c r="W25" s="13">
        <f t="shared" si="9"/>
        <v>0</v>
      </c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15" customHeight="1">
      <c r="A26" s="17" t="s">
        <v>79</v>
      </c>
      <c r="B26" s="18" t="s">
        <v>66</v>
      </c>
      <c r="C26" s="4" t="s">
        <v>24</v>
      </c>
      <c r="D26" s="19">
        <v>754025</v>
      </c>
      <c r="E26" s="20">
        <v>46.55</v>
      </c>
      <c r="F26" s="20"/>
      <c r="G26" s="20"/>
      <c r="H26" s="20"/>
      <c r="I26" s="13" t="s">
        <v>84</v>
      </c>
      <c r="J26" s="13">
        <f t="shared" si="5"/>
        <v>0</v>
      </c>
      <c r="K26" s="13">
        <f t="shared" si="5"/>
        <v>0</v>
      </c>
      <c r="L26" s="13">
        <f t="shared" si="4"/>
        <v>0</v>
      </c>
      <c r="M26" s="13">
        <f>IF($C26=M$4,($E26+$G26),0)</f>
        <v>0</v>
      </c>
      <c r="N26" s="13">
        <f t="shared" si="8"/>
        <v>0</v>
      </c>
      <c r="O26" s="13">
        <f t="shared" si="8"/>
        <v>0</v>
      </c>
      <c r="P26" s="13">
        <f t="shared" si="8"/>
        <v>0</v>
      </c>
      <c r="Q26" s="13">
        <f t="shared" si="8"/>
        <v>0</v>
      </c>
      <c r="R26" s="13">
        <f t="shared" si="9"/>
        <v>0</v>
      </c>
      <c r="S26" s="13">
        <f t="shared" si="9"/>
        <v>0</v>
      </c>
      <c r="T26" s="13">
        <f t="shared" si="9"/>
        <v>0</v>
      </c>
      <c r="U26" s="13">
        <f t="shared" si="9"/>
        <v>0</v>
      </c>
      <c r="V26" s="13">
        <f t="shared" si="9"/>
        <v>0</v>
      </c>
      <c r="W26" s="13">
        <f t="shared" si="9"/>
        <v>0</v>
      </c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ht="15" customHeight="1">
      <c r="A27" s="17" t="s">
        <v>85</v>
      </c>
      <c r="B27" s="18" t="s">
        <v>86</v>
      </c>
      <c r="C27" s="4" t="s">
        <v>28</v>
      </c>
      <c r="D27" s="19">
        <v>754026</v>
      </c>
      <c r="E27" s="20">
        <v>250</v>
      </c>
      <c r="F27" s="20"/>
      <c r="G27" s="20"/>
      <c r="H27" s="20"/>
      <c r="I27" s="13">
        <f aca="true" t="shared" si="10" ref="I27:I43">IF($C27=I$4,($E27+$G27),0)</f>
        <v>0</v>
      </c>
      <c r="J27" s="13">
        <f t="shared" si="5"/>
        <v>0</v>
      </c>
      <c r="K27" s="13">
        <f t="shared" si="5"/>
        <v>0</v>
      </c>
      <c r="L27" s="13">
        <f t="shared" si="4"/>
        <v>0</v>
      </c>
      <c r="M27" s="13" t="s">
        <v>87</v>
      </c>
      <c r="N27" s="13">
        <f t="shared" si="8"/>
        <v>0</v>
      </c>
      <c r="O27" s="13">
        <f t="shared" si="8"/>
        <v>0</v>
      </c>
      <c r="P27" s="13">
        <f t="shared" si="8"/>
        <v>0</v>
      </c>
      <c r="Q27" s="13">
        <f t="shared" si="8"/>
        <v>0</v>
      </c>
      <c r="R27" s="13">
        <f t="shared" si="9"/>
        <v>0</v>
      </c>
      <c r="S27" s="13">
        <f t="shared" si="9"/>
        <v>0</v>
      </c>
      <c r="T27" s="13">
        <f t="shared" si="9"/>
        <v>0</v>
      </c>
      <c r="U27" s="13">
        <f t="shared" si="9"/>
        <v>0</v>
      </c>
      <c r="V27" s="13">
        <f t="shared" si="9"/>
        <v>0</v>
      </c>
      <c r="W27" s="13">
        <f t="shared" si="9"/>
        <v>0</v>
      </c>
      <c r="X27" s="15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ht="15" customHeight="1">
      <c r="A28" s="17" t="s">
        <v>85</v>
      </c>
      <c r="B28" s="18" t="s">
        <v>88</v>
      </c>
      <c r="C28" s="4" t="s">
        <v>32</v>
      </c>
      <c r="D28" s="19">
        <v>754028</v>
      </c>
      <c r="E28" s="20">
        <v>78.05</v>
      </c>
      <c r="F28" s="20"/>
      <c r="G28" s="20"/>
      <c r="H28" s="20"/>
      <c r="I28" s="13">
        <f t="shared" si="10"/>
        <v>0</v>
      </c>
      <c r="J28" s="13">
        <f t="shared" si="5"/>
        <v>0</v>
      </c>
      <c r="K28" s="13">
        <f t="shared" si="5"/>
        <v>0</v>
      </c>
      <c r="L28" s="13">
        <f t="shared" si="4"/>
        <v>0</v>
      </c>
      <c r="M28" s="13">
        <f aca="true" t="shared" si="11" ref="M28:P29">IF($C28=M$4,($E28+$G28),0)</f>
        <v>0</v>
      </c>
      <c r="N28" s="13">
        <f t="shared" si="11"/>
        <v>0</v>
      </c>
      <c r="O28" s="13">
        <f t="shared" si="11"/>
        <v>0</v>
      </c>
      <c r="P28" s="13">
        <f t="shared" si="11"/>
        <v>0</v>
      </c>
      <c r="Q28" s="13" t="s">
        <v>89</v>
      </c>
      <c r="R28" s="13">
        <f t="shared" si="9"/>
        <v>0</v>
      </c>
      <c r="S28" s="13">
        <f t="shared" si="9"/>
        <v>0</v>
      </c>
      <c r="T28" s="13">
        <f t="shared" si="9"/>
        <v>0</v>
      </c>
      <c r="U28" s="13">
        <f t="shared" si="9"/>
        <v>0</v>
      </c>
      <c r="V28" s="13">
        <f t="shared" si="9"/>
        <v>0</v>
      </c>
      <c r="W28" s="13">
        <f t="shared" si="9"/>
        <v>0</v>
      </c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ht="15" customHeight="1">
      <c r="A29" s="17" t="s">
        <v>85</v>
      </c>
      <c r="B29" s="18" t="s">
        <v>90</v>
      </c>
      <c r="C29" s="4" t="s">
        <v>25</v>
      </c>
      <c r="D29" s="19">
        <v>754027</v>
      </c>
      <c r="E29" s="20">
        <v>25.2</v>
      </c>
      <c r="F29" s="20"/>
      <c r="G29" s="20"/>
      <c r="H29" s="20"/>
      <c r="I29" s="13">
        <f t="shared" si="10"/>
        <v>0</v>
      </c>
      <c r="J29" s="13" t="s">
        <v>91</v>
      </c>
      <c r="K29" s="13">
        <f aca="true" t="shared" si="12" ref="K29:K43">IF($C29=K$4,($E29+$G29),0)</f>
        <v>0</v>
      </c>
      <c r="L29" s="13">
        <f t="shared" si="4"/>
        <v>0</v>
      </c>
      <c r="M29" s="13">
        <f t="shared" si="11"/>
        <v>0</v>
      </c>
      <c r="N29" s="13">
        <f t="shared" si="11"/>
        <v>0</v>
      </c>
      <c r="O29" s="13">
        <f t="shared" si="11"/>
        <v>0</v>
      </c>
      <c r="P29" s="13">
        <f t="shared" si="11"/>
        <v>0</v>
      </c>
      <c r="Q29" s="13">
        <f aca="true" t="shared" si="13" ref="Q29:Q35">IF($C29=Q$4,($E29+$G29),0)</f>
        <v>0</v>
      </c>
      <c r="R29" s="13">
        <f t="shared" si="9"/>
        <v>0</v>
      </c>
      <c r="S29" s="13">
        <f t="shared" si="9"/>
        <v>0</v>
      </c>
      <c r="T29" s="13">
        <f t="shared" si="9"/>
        <v>0</v>
      </c>
      <c r="U29" s="13">
        <f t="shared" si="9"/>
        <v>0</v>
      </c>
      <c r="V29" s="13">
        <f t="shared" si="9"/>
        <v>0</v>
      </c>
      <c r="W29" s="13">
        <f t="shared" si="9"/>
        <v>0</v>
      </c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ht="15" customHeight="1">
      <c r="A30" s="17" t="s">
        <v>92</v>
      </c>
      <c r="B30" s="18" t="s">
        <v>93</v>
      </c>
      <c r="C30" s="4" t="s">
        <v>28</v>
      </c>
      <c r="D30" s="19">
        <v>754029</v>
      </c>
      <c r="E30" s="20">
        <v>300</v>
      </c>
      <c r="F30" s="20"/>
      <c r="G30" s="20"/>
      <c r="H30" s="20"/>
      <c r="I30" s="13">
        <f t="shared" si="10"/>
        <v>0</v>
      </c>
      <c r="J30" s="13">
        <f>IF($C30=J$4,($E30+$G30),0)</f>
        <v>0</v>
      </c>
      <c r="K30" s="13">
        <f t="shared" si="12"/>
        <v>0</v>
      </c>
      <c r="L30" s="13">
        <f t="shared" si="4"/>
        <v>0</v>
      </c>
      <c r="M30" s="13" t="s">
        <v>94</v>
      </c>
      <c r="N30" s="13">
        <f aca="true" t="shared" si="14" ref="N30:P43">IF($C30=N$4,($E30+$G30),0)</f>
        <v>0</v>
      </c>
      <c r="O30" s="13">
        <f t="shared" si="14"/>
        <v>0</v>
      </c>
      <c r="P30" s="13">
        <f t="shared" si="14"/>
        <v>0</v>
      </c>
      <c r="Q30" s="13">
        <f t="shared" si="13"/>
        <v>0</v>
      </c>
      <c r="R30" s="13">
        <f t="shared" si="9"/>
        <v>0</v>
      </c>
      <c r="S30" s="13">
        <f t="shared" si="9"/>
        <v>0</v>
      </c>
      <c r="T30" s="13">
        <f t="shared" si="9"/>
        <v>0</v>
      </c>
      <c r="U30" s="13">
        <f t="shared" si="9"/>
        <v>0</v>
      </c>
      <c r="V30" s="13">
        <f t="shared" si="9"/>
        <v>0</v>
      </c>
      <c r="W30" s="13">
        <f t="shared" si="9"/>
        <v>0</v>
      </c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ht="15" customHeight="1">
      <c r="A31" s="17" t="s">
        <v>95</v>
      </c>
      <c r="B31" s="18" t="s">
        <v>96</v>
      </c>
      <c r="C31" s="4" t="s">
        <v>28</v>
      </c>
      <c r="D31" s="19">
        <v>754030</v>
      </c>
      <c r="E31" s="20">
        <v>50</v>
      </c>
      <c r="F31" s="20"/>
      <c r="G31" s="20"/>
      <c r="H31" s="20"/>
      <c r="I31" s="13">
        <f t="shared" si="10"/>
        <v>0</v>
      </c>
      <c r="J31" s="13">
        <f>IF($C31=J$4,($E31+$G31),0)</f>
        <v>0</v>
      </c>
      <c r="K31" s="13">
        <f t="shared" si="12"/>
        <v>0</v>
      </c>
      <c r="L31" s="13">
        <f t="shared" si="4"/>
        <v>0</v>
      </c>
      <c r="M31" s="13" t="s">
        <v>97</v>
      </c>
      <c r="N31" s="13">
        <f t="shared" si="14"/>
        <v>0</v>
      </c>
      <c r="O31" s="13">
        <f t="shared" si="14"/>
        <v>0</v>
      </c>
      <c r="P31" s="13">
        <f t="shared" si="14"/>
        <v>0</v>
      </c>
      <c r="Q31" s="13">
        <f t="shared" si="13"/>
        <v>0</v>
      </c>
      <c r="R31" s="13">
        <f t="shared" si="9"/>
        <v>0</v>
      </c>
      <c r="S31" s="13">
        <f t="shared" si="9"/>
        <v>0</v>
      </c>
      <c r="T31" s="13">
        <f t="shared" si="9"/>
        <v>0</v>
      </c>
      <c r="U31" s="13">
        <f t="shared" si="9"/>
        <v>0</v>
      </c>
      <c r="V31" s="13">
        <f t="shared" si="9"/>
        <v>0</v>
      </c>
      <c r="W31" s="13">
        <f t="shared" si="9"/>
        <v>0</v>
      </c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ht="15" customHeight="1">
      <c r="A32" s="17" t="s">
        <v>95</v>
      </c>
      <c r="B32" s="18" t="s">
        <v>96</v>
      </c>
      <c r="C32" s="4" t="s">
        <v>28</v>
      </c>
      <c r="D32" s="19">
        <v>754031</v>
      </c>
      <c r="E32" s="20">
        <v>56</v>
      </c>
      <c r="F32" s="20"/>
      <c r="G32" s="20"/>
      <c r="H32" s="20"/>
      <c r="I32" s="13">
        <f t="shared" si="10"/>
        <v>0</v>
      </c>
      <c r="J32" s="13">
        <f>IF($C32=J$4,($E32+$G32),0)</f>
        <v>0</v>
      </c>
      <c r="K32" s="13">
        <f t="shared" si="12"/>
        <v>0</v>
      </c>
      <c r="L32" s="13">
        <f t="shared" si="4"/>
        <v>0</v>
      </c>
      <c r="M32" s="13" t="s">
        <v>98</v>
      </c>
      <c r="N32" s="13">
        <f t="shared" si="14"/>
        <v>0</v>
      </c>
      <c r="O32" s="13">
        <f t="shared" si="14"/>
        <v>0</v>
      </c>
      <c r="P32" s="13">
        <f t="shared" si="14"/>
        <v>0</v>
      </c>
      <c r="Q32" s="13">
        <f t="shared" si="13"/>
        <v>0</v>
      </c>
      <c r="R32" s="13">
        <f t="shared" si="9"/>
        <v>0</v>
      </c>
      <c r="S32" s="13">
        <f t="shared" si="9"/>
        <v>0</v>
      </c>
      <c r="T32" s="13">
        <f t="shared" si="9"/>
        <v>0</v>
      </c>
      <c r="U32" s="13">
        <f t="shared" si="9"/>
        <v>0</v>
      </c>
      <c r="V32" s="13">
        <f t="shared" si="9"/>
        <v>0</v>
      </c>
      <c r="W32" s="13">
        <f t="shared" si="9"/>
        <v>0</v>
      </c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ht="15" customHeight="1">
      <c r="A33" s="17" t="s">
        <v>95</v>
      </c>
      <c r="B33" s="18" t="s">
        <v>96</v>
      </c>
      <c r="C33" s="4" t="s">
        <v>28</v>
      </c>
      <c r="D33" s="19">
        <v>754032</v>
      </c>
      <c r="E33" s="20">
        <v>35</v>
      </c>
      <c r="F33" s="20"/>
      <c r="G33" s="20"/>
      <c r="H33" s="20"/>
      <c r="I33" s="13">
        <f t="shared" si="10"/>
        <v>0</v>
      </c>
      <c r="J33" s="13">
        <f>IF($C33=J$4,($E33+$G33),0)</f>
        <v>0</v>
      </c>
      <c r="K33" s="13">
        <f t="shared" si="12"/>
        <v>0</v>
      </c>
      <c r="L33" s="13">
        <f t="shared" si="4"/>
        <v>0</v>
      </c>
      <c r="M33" s="13" t="s">
        <v>99</v>
      </c>
      <c r="N33" s="13">
        <f t="shared" si="14"/>
        <v>0</v>
      </c>
      <c r="O33" s="13">
        <f t="shared" si="14"/>
        <v>0</v>
      </c>
      <c r="P33" s="13">
        <f t="shared" si="14"/>
        <v>0</v>
      </c>
      <c r="Q33" s="13">
        <f t="shared" si="13"/>
        <v>0</v>
      </c>
      <c r="R33" s="13">
        <f t="shared" si="9"/>
        <v>0</v>
      </c>
      <c r="S33" s="13">
        <f t="shared" si="9"/>
        <v>0</v>
      </c>
      <c r="T33" s="13">
        <f t="shared" si="9"/>
        <v>0</v>
      </c>
      <c r="U33" s="13">
        <f t="shared" si="9"/>
        <v>0</v>
      </c>
      <c r="V33" s="13">
        <f t="shared" si="9"/>
        <v>0</v>
      </c>
      <c r="W33" s="13">
        <f t="shared" si="9"/>
        <v>0</v>
      </c>
      <c r="X33" s="15"/>
      <c r="Y33" s="15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ht="15" customHeight="1">
      <c r="A34" s="17" t="s">
        <v>100</v>
      </c>
      <c r="B34" s="18" t="s">
        <v>101</v>
      </c>
      <c r="C34" s="4" t="s">
        <v>25</v>
      </c>
      <c r="D34" s="19">
        <v>754033</v>
      </c>
      <c r="E34" s="20">
        <v>413.51</v>
      </c>
      <c r="F34" s="20"/>
      <c r="G34" s="20"/>
      <c r="H34" s="20"/>
      <c r="I34" s="13">
        <f t="shared" si="10"/>
        <v>0</v>
      </c>
      <c r="J34" s="13" t="s">
        <v>102</v>
      </c>
      <c r="K34" s="13">
        <f t="shared" si="12"/>
        <v>0</v>
      </c>
      <c r="L34" s="13">
        <f t="shared" si="4"/>
        <v>0</v>
      </c>
      <c r="M34" s="13">
        <f>IF($C34=M$4,($E34+$G34),0)</f>
        <v>0</v>
      </c>
      <c r="N34" s="13">
        <f t="shared" si="14"/>
        <v>0</v>
      </c>
      <c r="O34" s="13">
        <f t="shared" si="14"/>
        <v>0</v>
      </c>
      <c r="P34" s="13">
        <f t="shared" si="14"/>
        <v>0</v>
      </c>
      <c r="Q34" s="13">
        <f t="shared" si="13"/>
        <v>0</v>
      </c>
      <c r="R34" s="13">
        <f t="shared" si="9"/>
        <v>0</v>
      </c>
      <c r="S34" s="13">
        <f t="shared" si="9"/>
        <v>0</v>
      </c>
      <c r="T34" s="13">
        <f t="shared" si="9"/>
        <v>0</v>
      </c>
      <c r="U34" s="13">
        <f t="shared" si="9"/>
        <v>0</v>
      </c>
      <c r="V34" s="13">
        <f t="shared" si="9"/>
        <v>0</v>
      </c>
      <c r="W34" s="13">
        <f t="shared" si="9"/>
        <v>0</v>
      </c>
      <c r="X34" s="15"/>
      <c r="Y34" s="15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ht="15" customHeight="1">
      <c r="A35" s="17" t="s">
        <v>103</v>
      </c>
      <c r="B35" s="18" t="s">
        <v>104</v>
      </c>
      <c r="C35" s="4" t="s">
        <v>25</v>
      </c>
      <c r="D35" s="19">
        <v>754034</v>
      </c>
      <c r="E35" s="20">
        <v>425.67</v>
      </c>
      <c r="F35" s="20"/>
      <c r="G35" s="20"/>
      <c r="H35" s="20"/>
      <c r="I35" s="13">
        <f t="shared" si="10"/>
        <v>0</v>
      </c>
      <c r="J35" s="13" t="s">
        <v>105</v>
      </c>
      <c r="K35" s="13">
        <f t="shared" si="12"/>
        <v>0</v>
      </c>
      <c r="L35" s="13">
        <f t="shared" si="4"/>
        <v>0</v>
      </c>
      <c r="M35" s="13">
        <f>IF($C35=M$4,($E35+$G35),0)</f>
        <v>0</v>
      </c>
      <c r="N35" s="13">
        <f t="shared" si="14"/>
        <v>0</v>
      </c>
      <c r="O35" s="13">
        <f t="shared" si="14"/>
        <v>0</v>
      </c>
      <c r="P35" s="13">
        <f t="shared" si="14"/>
        <v>0</v>
      </c>
      <c r="Q35" s="13">
        <f t="shared" si="13"/>
        <v>0</v>
      </c>
      <c r="R35" s="13">
        <f aca="true" t="shared" si="15" ref="R35:W43">IF($C35=R$4,($F35+$H35),0)</f>
        <v>0</v>
      </c>
      <c r="S35" s="13">
        <f t="shared" si="15"/>
        <v>0</v>
      </c>
      <c r="T35" s="13">
        <f t="shared" si="15"/>
        <v>0</v>
      </c>
      <c r="U35" s="13">
        <f t="shared" si="15"/>
        <v>0</v>
      </c>
      <c r="V35" s="13">
        <f t="shared" si="15"/>
        <v>0</v>
      </c>
      <c r="W35" s="13">
        <f t="shared" si="15"/>
        <v>0</v>
      </c>
      <c r="X35" s="15"/>
      <c r="Y35" s="15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ht="15" customHeight="1">
      <c r="A36" s="17" t="s">
        <v>106</v>
      </c>
      <c r="B36" s="18" t="s">
        <v>88</v>
      </c>
      <c r="C36" s="4" t="s">
        <v>32</v>
      </c>
      <c r="D36" s="19">
        <v>754035</v>
      </c>
      <c r="E36" s="20">
        <v>100</v>
      </c>
      <c r="F36" s="20"/>
      <c r="G36" s="20"/>
      <c r="H36" s="20"/>
      <c r="I36" s="13">
        <f t="shared" si="10"/>
        <v>0</v>
      </c>
      <c r="J36" s="13">
        <f>IF($C36=J$4,($E36+$G36),0)</f>
        <v>0</v>
      </c>
      <c r="K36" s="13">
        <f t="shared" si="12"/>
        <v>0</v>
      </c>
      <c r="L36" s="13">
        <f t="shared" si="4"/>
        <v>0</v>
      </c>
      <c r="M36" s="13">
        <f>IF($C36=M$4,($E36+$G36),0)</f>
        <v>0</v>
      </c>
      <c r="N36" s="13">
        <f t="shared" si="14"/>
        <v>0</v>
      </c>
      <c r="O36" s="13">
        <f t="shared" si="14"/>
        <v>0</v>
      </c>
      <c r="P36" s="13">
        <f t="shared" si="14"/>
        <v>0</v>
      </c>
      <c r="Q36" s="13" t="s">
        <v>107</v>
      </c>
      <c r="R36" s="13">
        <f t="shared" si="15"/>
        <v>0</v>
      </c>
      <c r="S36" s="13">
        <f t="shared" si="15"/>
        <v>0</v>
      </c>
      <c r="T36" s="13">
        <f t="shared" si="15"/>
        <v>0</v>
      </c>
      <c r="U36" s="13">
        <f t="shared" si="15"/>
        <v>0</v>
      </c>
      <c r="V36" s="13">
        <f t="shared" si="15"/>
        <v>0</v>
      </c>
      <c r="W36" s="13">
        <f t="shared" si="15"/>
        <v>0</v>
      </c>
      <c r="X36" s="15"/>
      <c r="Y36" s="1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ht="15" customHeight="1">
      <c r="A37" s="17" t="s">
        <v>108</v>
      </c>
      <c r="B37" s="18" t="s">
        <v>104</v>
      </c>
      <c r="C37" s="4" t="s">
        <v>25</v>
      </c>
      <c r="D37" s="19">
        <v>754036</v>
      </c>
      <c r="E37" s="20">
        <v>308.79</v>
      </c>
      <c r="F37" s="20"/>
      <c r="G37" s="20"/>
      <c r="H37" s="20"/>
      <c r="I37" s="13">
        <f t="shared" si="10"/>
        <v>0</v>
      </c>
      <c r="J37" s="13" t="s">
        <v>109</v>
      </c>
      <c r="K37" s="13">
        <f t="shared" si="12"/>
        <v>0</v>
      </c>
      <c r="L37" s="13">
        <f t="shared" si="4"/>
        <v>0</v>
      </c>
      <c r="M37" s="13">
        <f>IF($C37=M$4,($E37+$G37),0)</f>
        <v>0</v>
      </c>
      <c r="N37" s="13">
        <f t="shared" si="14"/>
        <v>0</v>
      </c>
      <c r="O37" s="13">
        <f t="shared" si="14"/>
        <v>0</v>
      </c>
      <c r="P37" s="13">
        <f t="shared" si="14"/>
        <v>0</v>
      </c>
      <c r="Q37" s="13">
        <f>IF($C37=Q$4,($E37+$G37),0)</f>
        <v>0</v>
      </c>
      <c r="R37" s="13">
        <f t="shared" si="15"/>
        <v>0</v>
      </c>
      <c r="S37" s="13">
        <f t="shared" si="15"/>
        <v>0</v>
      </c>
      <c r="T37" s="13">
        <f t="shared" si="15"/>
        <v>0</v>
      </c>
      <c r="U37" s="13">
        <f t="shared" si="15"/>
        <v>0</v>
      </c>
      <c r="V37" s="13">
        <f t="shared" si="15"/>
        <v>0</v>
      </c>
      <c r="W37" s="13">
        <f t="shared" si="15"/>
        <v>0</v>
      </c>
      <c r="X37" s="15"/>
      <c r="Y37" s="15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ht="15" customHeight="1">
      <c r="A38" s="17" t="s">
        <v>108</v>
      </c>
      <c r="B38" s="18" t="s">
        <v>96</v>
      </c>
      <c r="C38" s="4" t="s">
        <v>28</v>
      </c>
      <c r="D38" s="19">
        <v>754037</v>
      </c>
      <c r="E38" s="20">
        <v>56</v>
      </c>
      <c r="F38" s="20"/>
      <c r="G38" s="20"/>
      <c r="H38" s="20"/>
      <c r="I38" s="13">
        <f t="shared" si="10"/>
        <v>0</v>
      </c>
      <c r="J38" s="13">
        <f>IF($C38=J$4,($E38+$G38),0)</f>
        <v>0</v>
      </c>
      <c r="K38" s="13">
        <f t="shared" si="12"/>
        <v>0</v>
      </c>
      <c r="L38" s="13">
        <f t="shared" si="4"/>
        <v>0</v>
      </c>
      <c r="M38" s="13" t="s">
        <v>98</v>
      </c>
      <c r="N38" s="13">
        <f t="shared" si="14"/>
        <v>0</v>
      </c>
      <c r="O38" s="13">
        <f t="shared" si="14"/>
        <v>0</v>
      </c>
      <c r="P38" s="13">
        <f t="shared" si="14"/>
        <v>0</v>
      </c>
      <c r="Q38" s="13">
        <f>IF($C38=Q$4,($E38+$G38),0)</f>
        <v>0</v>
      </c>
      <c r="R38" s="13">
        <f t="shared" si="15"/>
        <v>0</v>
      </c>
      <c r="S38" s="13">
        <f t="shared" si="15"/>
        <v>0</v>
      </c>
      <c r="T38" s="13">
        <f t="shared" si="15"/>
        <v>0</v>
      </c>
      <c r="U38" s="13">
        <f t="shared" si="15"/>
        <v>0</v>
      </c>
      <c r="V38" s="13">
        <f t="shared" si="15"/>
        <v>0</v>
      </c>
      <c r="W38" s="13">
        <f t="shared" si="15"/>
        <v>0</v>
      </c>
      <c r="X38" s="15"/>
      <c r="Y38" s="15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ht="15" customHeight="1">
      <c r="A39" s="17" t="s">
        <v>110</v>
      </c>
      <c r="B39" s="18" t="s">
        <v>88</v>
      </c>
      <c r="C39" s="4" t="s">
        <v>32</v>
      </c>
      <c r="D39" s="19">
        <v>754038</v>
      </c>
      <c r="E39" s="20">
        <v>38</v>
      </c>
      <c r="F39" s="20"/>
      <c r="G39" s="20"/>
      <c r="H39" s="20"/>
      <c r="I39" s="13">
        <f t="shared" si="10"/>
        <v>0</v>
      </c>
      <c r="J39" s="13">
        <f>IF($C39=J$4,($E39+$G39),0)</f>
        <v>0</v>
      </c>
      <c r="K39" s="13">
        <f t="shared" si="12"/>
        <v>0</v>
      </c>
      <c r="L39" s="13">
        <f t="shared" si="4"/>
        <v>0</v>
      </c>
      <c r="M39" s="13">
        <f>IF($C39=M$4,($E39+$G39),0)</f>
        <v>0</v>
      </c>
      <c r="N39" s="13">
        <f t="shared" si="14"/>
        <v>0</v>
      </c>
      <c r="O39" s="13">
        <f t="shared" si="14"/>
        <v>0</v>
      </c>
      <c r="P39" s="13">
        <f t="shared" si="14"/>
        <v>0</v>
      </c>
      <c r="Q39" s="13" t="s">
        <v>111</v>
      </c>
      <c r="R39" s="13">
        <f t="shared" si="15"/>
        <v>0</v>
      </c>
      <c r="S39" s="13">
        <f t="shared" si="15"/>
        <v>0</v>
      </c>
      <c r="T39" s="13">
        <f t="shared" si="15"/>
        <v>0</v>
      </c>
      <c r="U39" s="13">
        <f t="shared" si="15"/>
        <v>0</v>
      </c>
      <c r="V39" s="13">
        <f t="shared" si="15"/>
        <v>0</v>
      </c>
      <c r="W39" s="13">
        <f t="shared" si="15"/>
        <v>0</v>
      </c>
      <c r="X39" s="15"/>
      <c r="Y39" s="1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ht="15" customHeight="1">
      <c r="A40" s="17" t="s">
        <v>110</v>
      </c>
      <c r="B40" s="18" t="s">
        <v>112</v>
      </c>
      <c r="C40" s="4" t="s">
        <v>25</v>
      </c>
      <c r="D40" s="19">
        <v>893851</v>
      </c>
      <c r="E40" s="20">
        <v>245.12</v>
      </c>
      <c r="F40" s="20"/>
      <c r="G40" s="20"/>
      <c r="H40" s="20"/>
      <c r="I40" s="13">
        <f t="shared" si="10"/>
        <v>0</v>
      </c>
      <c r="J40" s="13">
        <v>245.12</v>
      </c>
      <c r="K40" s="13">
        <f t="shared" si="12"/>
        <v>0</v>
      </c>
      <c r="L40" s="13">
        <f t="shared" si="4"/>
        <v>0</v>
      </c>
      <c r="M40" s="13">
        <f>IF($C40=M$4,($E40+$G40),0)</f>
        <v>0</v>
      </c>
      <c r="N40" s="13">
        <f t="shared" si="14"/>
        <v>0</v>
      </c>
      <c r="O40" s="13">
        <f t="shared" si="14"/>
        <v>0</v>
      </c>
      <c r="P40" s="13">
        <f t="shared" si="14"/>
        <v>0</v>
      </c>
      <c r="Q40" s="13">
        <f>IF($C40=Q$4,($E40+$G40),0)</f>
        <v>0</v>
      </c>
      <c r="R40" s="13">
        <f t="shared" si="15"/>
        <v>0</v>
      </c>
      <c r="S40" s="13">
        <f t="shared" si="15"/>
        <v>0</v>
      </c>
      <c r="T40" s="13">
        <f t="shared" si="15"/>
        <v>0</v>
      </c>
      <c r="U40" s="13">
        <f t="shared" si="15"/>
        <v>0</v>
      </c>
      <c r="V40" s="13">
        <f t="shared" si="15"/>
        <v>0</v>
      </c>
      <c r="W40" s="13">
        <f t="shared" si="15"/>
        <v>0</v>
      </c>
      <c r="X40" s="15"/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ht="15" customHeight="1">
      <c r="A41" s="17" t="s">
        <v>110</v>
      </c>
      <c r="B41" s="18" t="s">
        <v>112</v>
      </c>
      <c r="C41" s="4" t="s">
        <v>25</v>
      </c>
      <c r="D41" s="19">
        <v>893852</v>
      </c>
      <c r="E41" s="20">
        <v>118.34</v>
      </c>
      <c r="F41" s="20"/>
      <c r="G41" s="20"/>
      <c r="H41" s="20"/>
      <c r="I41" s="13">
        <f t="shared" si="10"/>
        <v>0</v>
      </c>
      <c r="J41" s="13">
        <v>118.34</v>
      </c>
      <c r="K41" s="13">
        <f t="shared" si="12"/>
        <v>0</v>
      </c>
      <c r="L41" s="13">
        <f t="shared" si="4"/>
        <v>0</v>
      </c>
      <c r="M41" s="13">
        <f>IF($C41=M$4,($E41+$G41),0)</f>
        <v>0</v>
      </c>
      <c r="N41" s="13">
        <f t="shared" si="14"/>
        <v>0</v>
      </c>
      <c r="O41" s="13">
        <f t="shared" si="14"/>
        <v>0</v>
      </c>
      <c r="P41" s="13">
        <f t="shared" si="14"/>
        <v>0</v>
      </c>
      <c r="Q41" s="13">
        <f>IF($C41=Q$4,($E41+$G41),0)</f>
        <v>0</v>
      </c>
      <c r="R41" s="13">
        <f t="shared" si="15"/>
        <v>0</v>
      </c>
      <c r="S41" s="13">
        <f t="shared" si="15"/>
        <v>0</v>
      </c>
      <c r="T41" s="13">
        <f t="shared" si="15"/>
        <v>0</v>
      </c>
      <c r="U41" s="13">
        <f t="shared" si="15"/>
        <v>0</v>
      </c>
      <c r="V41" s="13">
        <f t="shared" si="15"/>
        <v>0</v>
      </c>
      <c r="W41" s="13">
        <f t="shared" si="15"/>
        <v>0</v>
      </c>
      <c r="X41" s="15"/>
      <c r="Y41" s="1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ht="15" customHeight="1">
      <c r="A42" s="17" t="s">
        <v>110</v>
      </c>
      <c r="B42" s="18" t="s">
        <v>58</v>
      </c>
      <c r="C42" s="4" t="s">
        <v>24</v>
      </c>
      <c r="D42" s="19">
        <v>893853</v>
      </c>
      <c r="E42" s="20">
        <v>11.2</v>
      </c>
      <c r="F42" s="20"/>
      <c r="G42" s="20"/>
      <c r="H42" s="20"/>
      <c r="I42" s="13">
        <f t="shared" si="10"/>
        <v>11.2</v>
      </c>
      <c r="J42" s="13">
        <f>IF($C42=J$4,($E42+$G42),0)</f>
        <v>0</v>
      </c>
      <c r="K42" s="13">
        <f t="shared" si="12"/>
        <v>0</v>
      </c>
      <c r="L42" s="13">
        <f t="shared" si="4"/>
        <v>0</v>
      </c>
      <c r="M42" s="13">
        <f>IF($C42=M$4,($E42+$G42),0)</f>
        <v>0</v>
      </c>
      <c r="N42" s="13">
        <f t="shared" si="14"/>
        <v>0</v>
      </c>
      <c r="O42" s="13">
        <f t="shared" si="14"/>
        <v>0</v>
      </c>
      <c r="P42" s="13">
        <f t="shared" si="14"/>
        <v>0</v>
      </c>
      <c r="Q42" s="13">
        <f>IF($C42=Q$4,($E42+$G42),0)</f>
        <v>0</v>
      </c>
      <c r="R42" s="13">
        <f t="shared" si="15"/>
        <v>0</v>
      </c>
      <c r="S42" s="13">
        <f t="shared" si="15"/>
        <v>0</v>
      </c>
      <c r="T42" s="13">
        <f t="shared" si="15"/>
        <v>0</v>
      </c>
      <c r="U42" s="13">
        <f t="shared" si="15"/>
        <v>0</v>
      </c>
      <c r="V42" s="13">
        <f t="shared" si="15"/>
        <v>0</v>
      </c>
      <c r="W42" s="13">
        <f t="shared" si="15"/>
        <v>0</v>
      </c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ht="15" customHeight="1">
      <c r="A43" s="17" t="s">
        <v>38</v>
      </c>
      <c r="B43" s="18" t="s">
        <v>66</v>
      </c>
      <c r="C43" s="4" t="s">
        <v>24</v>
      </c>
      <c r="D43" s="19">
        <v>893856</v>
      </c>
      <c r="E43" s="20">
        <v>12.99</v>
      </c>
      <c r="F43" s="20"/>
      <c r="G43" s="20"/>
      <c r="H43" s="20"/>
      <c r="I43" s="13">
        <f t="shared" si="10"/>
        <v>12.99</v>
      </c>
      <c r="J43" s="13">
        <f>IF($C43=J$4,($E43+$G43),0)</f>
        <v>0</v>
      </c>
      <c r="K43" s="13">
        <f t="shared" si="12"/>
        <v>0</v>
      </c>
      <c r="L43" s="13">
        <f t="shared" si="4"/>
        <v>0</v>
      </c>
      <c r="M43" s="13">
        <f>IF($C43=M$4,($E43+$G43),0)</f>
        <v>0</v>
      </c>
      <c r="N43" s="13">
        <f t="shared" si="14"/>
        <v>0</v>
      </c>
      <c r="O43" s="13">
        <f t="shared" si="14"/>
        <v>0</v>
      </c>
      <c r="P43" s="13">
        <f t="shared" si="14"/>
        <v>0</v>
      </c>
      <c r="Q43" s="13">
        <f>IF($C43=Q$4,($E43+$G43),0)</f>
        <v>0</v>
      </c>
      <c r="R43" s="13">
        <f t="shared" si="15"/>
        <v>0</v>
      </c>
      <c r="S43" s="13">
        <f t="shared" si="15"/>
        <v>0</v>
      </c>
      <c r="T43" s="13">
        <f t="shared" si="15"/>
        <v>0</v>
      </c>
      <c r="U43" s="13">
        <f t="shared" si="15"/>
        <v>0</v>
      </c>
      <c r="V43" s="13">
        <f t="shared" si="15"/>
        <v>0</v>
      </c>
      <c r="W43" s="13">
        <f t="shared" si="15"/>
        <v>0</v>
      </c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5" customHeight="1">
      <c r="A44" s="17" t="s">
        <v>38</v>
      </c>
      <c r="B44" s="18" t="s">
        <v>88</v>
      </c>
      <c r="C44" s="4" t="s">
        <v>32</v>
      </c>
      <c r="D44" s="19">
        <v>893858</v>
      </c>
      <c r="E44" s="20">
        <v>18</v>
      </c>
      <c r="F44" s="20"/>
      <c r="G44" s="20"/>
      <c r="H44" s="20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5"/>
      <c r="Y44" s="15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5" customHeight="1">
      <c r="A45" s="17" t="s">
        <v>38</v>
      </c>
      <c r="B45" s="18" t="s">
        <v>88</v>
      </c>
      <c r="C45" s="4" t="s">
        <v>32</v>
      </c>
      <c r="D45" s="19">
        <v>893859</v>
      </c>
      <c r="E45" s="20">
        <v>10</v>
      </c>
      <c r="F45" s="20"/>
      <c r="G45" s="20"/>
      <c r="H45" s="20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5"/>
      <c r="Y45" s="15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ht="15" customHeight="1">
      <c r="A46" s="17" t="s">
        <v>38</v>
      </c>
      <c r="B46" s="18" t="s">
        <v>113</v>
      </c>
      <c r="C46" s="4" t="s">
        <v>32</v>
      </c>
      <c r="D46" s="19">
        <v>893857</v>
      </c>
      <c r="E46" s="20">
        <v>88.73</v>
      </c>
      <c r="F46" s="20"/>
      <c r="G46" s="20"/>
      <c r="H46" s="20"/>
      <c r="I46" s="13">
        <f aca="true" t="shared" si="16" ref="I46:Q55">IF($C46=I$4,($E46+$G46),0)</f>
        <v>0</v>
      </c>
      <c r="J46" s="13">
        <f t="shared" si="16"/>
        <v>0</v>
      </c>
      <c r="K46" s="13">
        <f t="shared" si="16"/>
        <v>0</v>
      </c>
      <c r="L46" s="13">
        <f t="shared" si="16"/>
        <v>0</v>
      </c>
      <c r="M46" s="13">
        <f t="shared" si="16"/>
        <v>0</v>
      </c>
      <c r="N46" s="13">
        <f t="shared" si="16"/>
        <v>0</v>
      </c>
      <c r="O46" s="13">
        <f t="shared" si="16"/>
        <v>0</v>
      </c>
      <c r="P46" s="13">
        <f t="shared" si="16"/>
        <v>0</v>
      </c>
      <c r="Q46" s="13">
        <f t="shared" si="16"/>
        <v>88.73</v>
      </c>
      <c r="R46" s="13">
        <f aca="true" t="shared" si="17" ref="R46:W54">IF($C46=R$4,($F46+$H46),0)</f>
        <v>0</v>
      </c>
      <c r="S46" s="13">
        <f t="shared" si="17"/>
        <v>0</v>
      </c>
      <c r="T46" s="13">
        <f t="shared" si="17"/>
        <v>0</v>
      </c>
      <c r="U46" s="13">
        <f t="shared" si="17"/>
        <v>0</v>
      </c>
      <c r="V46" s="13">
        <f t="shared" si="17"/>
        <v>0</v>
      </c>
      <c r="W46" s="13">
        <f t="shared" si="17"/>
        <v>0</v>
      </c>
      <c r="X46" s="15"/>
      <c r="Y46" s="15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ht="15" customHeight="1">
      <c r="A47" s="17"/>
      <c r="B47" s="18"/>
      <c r="C47" s="4"/>
      <c r="D47" s="19"/>
      <c r="E47" s="20"/>
      <c r="F47" s="20"/>
      <c r="G47" s="20"/>
      <c r="H47" s="20"/>
      <c r="I47" s="13">
        <f t="shared" si="16"/>
        <v>0</v>
      </c>
      <c r="J47" s="13">
        <f t="shared" si="16"/>
        <v>0</v>
      </c>
      <c r="K47" s="13">
        <f t="shared" si="16"/>
        <v>0</v>
      </c>
      <c r="L47" s="13">
        <f t="shared" si="16"/>
        <v>0</v>
      </c>
      <c r="M47" s="13">
        <f t="shared" si="16"/>
        <v>0</v>
      </c>
      <c r="N47" s="13">
        <f t="shared" si="16"/>
        <v>0</v>
      </c>
      <c r="O47" s="13">
        <f t="shared" si="16"/>
        <v>0</v>
      </c>
      <c r="P47" s="13">
        <f t="shared" si="16"/>
        <v>0</v>
      </c>
      <c r="Q47" s="13">
        <f t="shared" si="16"/>
        <v>0</v>
      </c>
      <c r="R47" s="13">
        <f t="shared" si="17"/>
        <v>0</v>
      </c>
      <c r="S47" s="13">
        <f t="shared" si="17"/>
        <v>0</v>
      </c>
      <c r="T47" s="13">
        <f t="shared" si="17"/>
        <v>0</v>
      </c>
      <c r="U47" s="13">
        <f t="shared" si="17"/>
        <v>0</v>
      </c>
      <c r="V47" s="13">
        <f t="shared" si="17"/>
        <v>0</v>
      </c>
      <c r="W47" s="13">
        <f t="shared" si="17"/>
        <v>0</v>
      </c>
      <c r="X47" s="15"/>
      <c r="Y47" s="15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:65" ht="15" customHeight="1">
      <c r="A48" s="17" t="s">
        <v>38</v>
      </c>
      <c r="B48" s="18" t="s">
        <v>114</v>
      </c>
      <c r="C48" s="4" t="s">
        <v>32</v>
      </c>
      <c r="D48" s="19"/>
      <c r="E48" s="20"/>
      <c r="F48" s="20"/>
      <c r="G48" s="20">
        <v>1100</v>
      </c>
      <c r="H48" s="20"/>
      <c r="I48" s="13">
        <f t="shared" si="16"/>
        <v>0</v>
      </c>
      <c r="J48" s="13">
        <f t="shared" si="16"/>
        <v>0</v>
      </c>
      <c r="K48" s="13">
        <f t="shared" si="16"/>
        <v>0</v>
      </c>
      <c r="L48" s="13">
        <f t="shared" si="16"/>
        <v>0</v>
      </c>
      <c r="M48" s="13">
        <f t="shared" si="16"/>
        <v>0</v>
      </c>
      <c r="N48" s="13">
        <f t="shared" si="16"/>
        <v>0</v>
      </c>
      <c r="O48" s="13">
        <f t="shared" si="16"/>
        <v>0</v>
      </c>
      <c r="P48" s="13">
        <f t="shared" si="16"/>
        <v>0</v>
      </c>
      <c r="Q48" s="13">
        <f t="shared" si="16"/>
        <v>1100</v>
      </c>
      <c r="R48" s="13">
        <f t="shared" si="17"/>
        <v>0</v>
      </c>
      <c r="S48" s="13">
        <f t="shared" si="17"/>
        <v>0</v>
      </c>
      <c r="T48" s="13">
        <f t="shared" si="17"/>
        <v>0</v>
      </c>
      <c r="U48" s="13">
        <f t="shared" si="17"/>
        <v>0</v>
      </c>
      <c r="V48" s="13">
        <f t="shared" si="17"/>
        <v>0</v>
      </c>
      <c r="W48" s="13">
        <f t="shared" si="17"/>
        <v>0</v>
      </c>
      <c r="X48" s="15"/>
      <c r="Y48" s="15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:65" ht="15" customHeight="1">
      <c r="A49" s="17" t="s">
        <v>38</v>
      </c>
      <c r="B49" s="18" t="s">
        <v>115</v>
      </c>
      <c r="C49" s="4" t="s">
        <v>32</v>
      </c>
      <c r="D49" s="19"/>
      <c r="E49" s="20"/>
      <c r="F49" s="20"/>
      <c r="G49" s="20">
        <v>300</v>
      </c>
      <c r="H49" s="20"/>
      <c r="I49" s="13">
        <f t="shared" si="16"/>
        <v>0</v>
      </c>
      <c r="J49" s="13">
        <f t="shared" si="16"/>
        <v>0</v>
      </c>
      <c r="K49" s="13">
        <f t="shared" si="16"/>
        <v>0</v>
      </c>
      <c r="L49" s="13">
        <f t="shared" si="16"/>
        <v>0</v>
      </c>
      <c r="M49" s="13">
        <f t="shared" si="16"/>
        <v>0</v>
      </c>
      <c r="N49" s="13">
        <f t="shared" si="16"/>
        <v>0</v>
      </c>
      <c r="O49" s="13">
        <f t="shared" si="16"/>
        <v>0</v>
      </c>
      <c r="P49" s="13">
        <f t="shared" si="16"/>
        <v>0</v>
      </c>
      <c r="Q49" s="13">
        <f t="shared" si="16"/>
        <v>300</v>
      </c>
      <c r="R49" s="13">
        <f t="shared" si="17"/>
        <v>0</v>
      </c>
      <c r="S49" s="13">
        <f t="shared" si="17"/>
        <v>0</v>
      </c>
      <c r="T49" s="13">
        <f t="shared" si="17"/>
        <v>0</v>
      </c>
      <c r="U49" s="13">
        <f t="shared" si="17"/>
        <v>0</v>
      </c>
      <c r="V49" s="13">
        <f t="shared" si="17"/>
        <v>0</v>
      </c>
      <c r="W49" s="13">
        <f t="shared" si="17"/>
        <v>0</v>
      </c>
      <c r="X49" s="15"/>
      <c r="Y49" s="15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1:65" ht="15" customHeight="1">
      <c r="A50" s="17" t="s">
        <v>38</v>
      </c>
      <c r="B50" s="18" t="s">
        <v>116</v>
      </c>
      <c r="C50" s="4" t="s">
        <v>32</v>
      </c>
      <c r="D50" s="19"/>
      <c r="E50" s="20"/>
      <c r="F50" s="20"/>
      <c r="G50" s="20">
        <v>300</v>
      </c>
      <c r="H50" s="20"/>
      <c r="I50" s="13">
        <f t="shared" si="16"/>
        <v>0</v>
      </c>
      <c r="J50" s="13">
        <f t="shared" si="16"/>
        <v>0</v>
      </c>
      <c r="K50" s="13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13">
        <f t="shared" si="16"/>
        <v>0</v>
      </c>
      <c r="P50" s="13">
        <f t="shared" si="16"/>
        <v>0</v>
      </c>
      <c r="Q50" s="13">
        <f t="shared" si="16"/>
        <v>300</v>
      </c>
      <c r="R50" s="13">
        <f t="shared" si="17"/>
        <v>0</v>
      </c>
      <c r="S50" s="13">
        <f t="shared" si="17"/>
        <v>0</v>
      </c>
      <c r="T50" s="13">
        <f t="shared" si="17"/>
        <v>0</v>
      </c>
      <c r="U50" s="13">
        <f t="shared" si="17"/>
        <v>0</v>
      </c>
      <c r="V50" s="13">
        <f t="shared" si="17"/>
        <v>0</v>
      </c>
      <c r="W50" s="13">
        <f t="shared" si="17"/>
        <v>0</v>
      </c>
      <c r="X50" s="15"/>
      <c r="Y50" s="15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ht="15" customHeight="1">
      <c r="A51" s="17"/>
      <c r="B51" s="18"/>
      <c r="C51" s="4"/>
      <c r="D51" s="19"/>
      <c r="E51" s="20"/>
      <c r="F51" s="20"/>
      <c r="G51" s="20"/>
      <c r="H51" s="20"/>
      <c r="I51" s="13">
        <f t="shared" si="16"/>
        <v>0</v>
      </c>
      <c r="J51" s="13">
        <f t="shared" si="16"/>
        <v>0</v>
      </c>
      <c r="K51" s="13">
        <f t="shared" si="16"/>
        <v>0</v>
      </c>
      <c r="L51" s="13">
        <f t="shared" si="16"/>
        <v>0</v>
      </c>
      <c r="M51" s="13">
        <f t="shared" si="16"/>
        <v>0</v>
      </c>
      <c r="N51" s="13">
        <f t="shared" si="16"/>
        <v>0</v>
      </c>
      <c r="O51" s="13">
        <f t="shared" si="16"/>
        <v>0</v>
      </c>
      <c r="P51" s="13">
        <f t="shared" si="16"/>
        <v>0</v>
      </c>
      <c r="Q51" s="13">
        <f t="shared" si="16"/>
        <v>0</v>
      </c>
      <c r="R51" s="13">
        <f t="shared" si="17"/>
        <v>0</v>
      </c>
      <c r="S51" s="13">
        <f t="shared" si="17"/>
        <v>0</v>
      </c>
      <c r="T51" s="13">
        <f t="shared" si="17"/>
        <v>0</v>
      </c>
      <c r="U51" s="13">
        <f t="shared" si="17"/>
        <v>0</v>
      </c>
      <c r="V51" s="13">
        <f t="shared" si="17"/>
        <v>0</v>
      </c>
      <c r="W51" s="13">
        <f t="shared" si="17"/>
        <v>0</v>
      </c>
      <c r="X51" s="15"/>
      <c r="Y51" s="15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1:65" ht="15" customHeight="1">
      <c r="A52" s="17" t="s">
        <v>92</v>
      </c>
      <c r="B52" s="18" t="s">
        <v>117</v>
      </c>
      <c r="C52" s="4" t="s">
        <v>26</v>
      </c>
      <c r="D52" s="19"/>
      <c r="E52" s="20"/>
      <c r="F52" s="20"/>
      <c r="G52" s="20"/>
      <c r="H52" s="20">
        <v>858.4</v>
      </c>
      <c r="I52" s="13">
        <f t="shared" si="16"/>
        <v>0</v>
      </c>
      <c r="J52" s="13">
        <f t="shared" si="16"/>
        <v>0</v>
      </c>
      <c r="K52" s="13">
        <f t="shared" si="16"/>
        <v>0</v>
      </c>
      <c r="L52" s="13">
        <f t="shared" si="16"/>
        <v>0</v>
      </c>
      <c r="M52" s="13">
        <f t="shared" si="16"/>
        <v>0</v>
      </c>
      <c r="N52" s="13">
        <f t="shared" si="16"/>
        <v>0</v>
      </c>
      <c r="O52" s="13">
        <f t="shared" si="16"/>
        <v>0</v>
      </c>
      <c r="P52" s="13">
        <f t="shared" si="16"/>
        <v>0</v>
      </c>
      <c r="Q52" s="13">
        <f t="shared" si="16"/>
        <v>0</v>
      </c>
      <c r="R52" s="13">
        <f t="shared" si="17"/>
        <v>0</v>
      </c>
      <c r="S52" s="13">
        <f t="shared" si="17"/>
        <v>0</v>
      </c>
      <c r="T52" s="13">
        <f t="shared" si="17"/>
        <v>0</v>
      </c>
      <c r="U52" s="13">
        <f t="shared" si="17"/>
        <v>858.4</v>
      </c>
      <c r="V52" s="13">
        <f t="shared" si="17"/>
        <v>0</v>
      </c>
      <c r="W52" s="13">
        <f t="shared" si="17"/>
        <v>0</v>
      </c>
      <c r="X52" s="15"/>
      <c r="Y52" s="15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5" ht="15" customHeight="1">
      <c r="A53" s="17"/>
      <c r="B53" s="18"/>
      <c r="C53" s="4"/>
      <c r="D53" s="19"/>
      <c r="E53" s="20"/>
      <c r="F53" s="20"/>
      <c r="G53" s="20"/>
      <c r="H53" s="20"/>
      <c r="I53" s="13">
        <f t="shared" si="16"/>
        <v>0</v>
      </c>
      <c r="J53" s="13">
        <f t="shared" si="16"/>
        <v>0</v>
      </c>
      <c r="K53" s="13">
        <f t="shared" si="16"/>
        <v>0</v>
      </c>
      <c r="L53" s="13">
        <f t="shared" si="16"/>
        <v>0</v>
      </c>
      <c r="M53" s="13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13">
        <f t="shared" si="17"/>
        <v>0</v>
      </c>
      <c r="S53" s="13">
        <f t="shared" si="17"/>
        <v>0</v>
      </c>
      <c r="T53" s="13">
        <f t="shared" si="17"/>
        <v>0</v>
      </c>
      <c r="U53" s="13">
        <f t="shared" si="17"/>
        <v>0</v>
      </c>
      <c r="V53" s="13">
        <f t="shared" si="17"/>
        <v>0</v>
      </c>
      <c r="W53" s="13">
        <f t="shared" si="17"/>
        <v>0</v>
      </c>
      <c r="X53" s="15"/>
      <c r="Y53" s="15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ht="15" customHeight="1">
      <c r="A54" s="17" t="s">
        <v>92</v>
      </c>
      <c r="B54" s="18" t="s">
        <v>118</v>
      </c>
      <c r="C54" s="4" t="s">
        <v>25</v>
      </c>
      <c r="D54" s="19"/>
      <c r="E54" s="20"/>
      <c r="F54" s="20">
        <v>121</v>
      </c>
      <c r="G54" s="20"/>
      <c r="H54" s="20"/>
      <c r="I54" s="13">
        <f t="shared" si="16"/>
        <v>0</v>
      </c>
      <c r="J54" s="13">
        <f t="shared" si="16"/>
        <v>0</v>
      </c>
      <c r="K54" s="13">
        <f t="shared" si="16"/>
        <v>0</v>
      </c>
      <c r="L54" s="13">
        <f t="shared" si="16"/>
        <v>0</v>
      </c>
      <c r="M54" s="13">
        <f t="shared" si="16"/>
        <v>0</v>
      </c>
      <c r="N54" s="13">
        <f t="shared" si="16"/>
        <v>0</v>
      </c>
      <c r="O54" s="13">
        <f t="shared" si="16"/>
        <v>0</v>
      </c>
      <c r="P54" s="13">
        <f t="shared" si="16"/>
        <v>0</v>
      </c>
      <c r="Q54" s="13">
        <f t="shared" si="16"/>
        <v>0</v>
      </c>
      <c r="R54" s="13">
        <f t="shared" si="17"/>
        <v>0</v>
      </c>
      <c r="S54" s="13">
        <f t="shared" si="17"/>
        <v>0</v>
      </c>
      <c r="T54" s="13">
        <f t="shared" si="17"/>
        <v>0</v>
      </c>
      <c r="U54" s="13">
        <f t="shared" si="17"/>
        <v>0</v>
      </c>
      <c r="V54" s="13">
        <f t="shared" si="17"/>
        <v>0</v>
      </c>
      <c r="W54" s="13">
        <f t="shared" si="17"/>
        <v>0</v>
      </c>
      <c r="X54" s="15"/>
      <c r="Y54" s="15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5" ht="15" customHeight="1">
      <c r="A55" s="17" t="s">
        <v>38</v>
      </c>
      <c r="B55" s="18" t="s">
        <v>118</v>
      </c>
      <c r="C55" s="4" t="s">
        <v>25</v>
      </c>
      <c r="D55" s="19"/>
      <c r="E55" s="20"/>
      <c r="F55" s="20"/>
      <c r="G55" s="20"/>
      <c r="H55" s="20">
        <v>104.1</v>
      </c>
      <c r="I55" s="13">
        <f t="shared" si="16"/>
        <v>0</v>
      </c>
      <c r="J55" s="13">
        <f t="shared" si="16"/>
        <v>0</v>
      </c>
      <c r="K55" s="13">
        <f t="shared" si="16"/>
        <v>0</v>
      </c>
      <c r="L55" s="13">
        <f t="shared" si="16"/>
        <v>0</v>
      </c>
      <c r="M55" s="13">
        <f t="shared" si="16"/>
        <v>0</v>
      </c>
      <c r="N55" s="13">
        <f t="shared" si="16"/>
        <v>0</v>
      </c>
      <c r="O55" s="13">
        <f t="shared" si="16"/>
        <v>0</v>
      </c>
      <c r="P55" s="13">
        <f t="shared" si="16"/>
        <v>0</v>
      </c>
      <c r="Q55" s="13">
        <f t="shared" si="16"/>
        <v>0</v>
      </c>
      <c r="R55" s="13">
        <v>104.1</v>
      </c>
      <c r="S55" s="13">
        <f aca="true" t="shared" si="18" ref="S55:W64">IF($C55=S$4,($F55+$H55),0)</f>
        <v>0</v>
      </c>
      <c r="T55" s="13">
        <f t="shared" si="18"/>
        <v>0</v>
      </c>
      <c r="U55" s="13">
        <f t="shared" si="18"/>
        <v>0</v>
      </c>
      <c r="V55" s="13">
        <f t="shared" si="18"/>
        <v>0</v>
      </c>
      <c r="W55" s="13">
        <f t="shared" si="18"/>
        <v>0</v>
      </c>
      <c r="X55" s="15"/>
      <c r="Y55" s="15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1:65" ht="15" customHeight="1">
      <c r="A56" s="17" t="s">
        <v>38</v>
      </c>
      <c r="B56" s="18" t="s">
        <v>119</v>
      </c>
      <c r="C56" s="4" t="s">
        <v>33</v>
      </c>
      <c r="D56" s="19"/>
      <c r="E56" s="20"/>
      <c r="F56" s="20"/>
      <c r="G56" s="20"/>
      <c r="H56" s="20">
        <v>15</v>
      </c>
      <c r="I56" s="13">
        <f aca="true" t="shared" si="19" ref="I56:Q65">IF($C56=I$4,($E56+$G56),0)</f>
        <v>0</v>
      </c>
      <c r="J56" s="13">
        <f t="shared" si="19"/>
        <v>0</v>
      </c>
      <c r="K56" s="13">
        <f t="shared" si="19"/>
        <v>0</v>
      </c>
      <c r="L56" s="13">
        <f t="shared" si="19"/>
        <v>0</v>
      </c>
      <c r="M56" s="13">
        <f t="shared" si="19"/>
        <v>0</v>
      </c>
      <c r="N56" s="13">
        <f t="shared" si="19"/>
        <v>0</v>
      </c>
      <c r="O56" s="13">
        <f t="shared" si="19"/>
        <v>0</v>
      </c>
      <c r="P56" s="13">
        <f t="shared" si="19"/>
        <v>0</v>
      </c>
      <c r="Q56" s="13">
        <f t="shared" si="19"/>
        <v>0</v>
      </c>
      <c r="R56" s="13">
        <f aca="true" t="shared" si="20" ref="R56:R87">IF($C56=R$4,($F56+$H56),0)</f>
        <v>15</v>
      </c>
      <c r="S56" s="13">
        <f t="shared" si="18"/>
        <v>0</v>
      </c>
      <c r="T56" s="13">
        <f t="shared" si="18"/>
        <v>0</v>
      </c>
      <c r="U56" s="13">
        <f t="shared" si="18"/>
        <v>0</v>
      </c>
      <c r="V56" s="13">
        <f t="shared" si="18"/>
        <v>0</v>
      </c>
      <c r="W56" s="13">
        <f t="shared" si="18"/>
        <v>0</v>
      </c>
      <c r="X56" s="15"/>
      <c r="Y56" s="15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ht="15" customHeight="1">
      <c r="A57" s="17"/>
      <c r="B57" s="18"/>
      <c r="C57" s="4"/>
      <c r="D57" s="19"/>
      <c r="E57" s="20"/>
      <c r="F57" s="20"/>
      <c r="G57" s="20"/>
      <c r="H57" s="20"/>
      <c r="I57" s="13">
        <f t="shared" si="19"/>
        <v>0</v>
      </c>
      <c r="J57" s="13">
        <f t="shared" si="19"/>
        <v>0</v>
      </c>
      <c r="K57" s="13">
        <f t="shared" si="19"/>
        <v>0</v>
      </c>
      <c r="L57" s="13">
        <f t="shared" si="19"/>
        <v>0</v>
      </c>
      <c r="M57" s="13">
        <f t="shared" si="19"/>
        <v>0</v>
      </c>
      <c r="N57" s="13">
        <f t="shared" si="19"/>
        <v>0</v>
      </c>
      <c r="O57" s="13">
        <f t="shared" si="19"/>
        <v>0</v>
      </c>
      <c r="P57" s="13">
        <f t="shared" si="19"/>
        <v>0</v>
      </c>
      <c r="Q57" s="13">
        <f t="shared" si="19"/>
        <v>0</v>
      </c>
      <c r="R57" s="13">
        <f t="shared" si="20"/>
        <v>0</v>
      </c>
      <c r="S57" s="13">
        <f t="shared" si="18"/>
        <v>0</v>
      </c>
      <c r="T57" s="13">
        <f t="shared" si="18"/>
        <v>0</v>
      </c>
      <c r="U57" s="13">
        <f t="shared" si="18"/>
        <v>0</v>
      </c>
      <c r="V57" s="13">
        <f t="shared" si="18"/>
        <v>0</v>
      </c>
      <c r="W57" s="13">
        <f t="shared" si="18"/>
        <v>0</v>
      </c>
      <c r="X57" s="15"/>
      <c r="Y57" s="15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ht="15" customHeight="1">
      <c r="A58" s="17"/>
      <c r="B58" s="18"/>
      <c r="C58" s="4"/>
      <c r="D58" s="19"/>
      <c r="E58" s="20"/>
      <c r="F58" s="20"/>
      <c r="G58" s="20"/>
      <c r="H58" s="20"/>
      <c r="I58" s="13">
        <f t="shared" si="19"/>
        <v>0</v>
      </c>
      <c r="J58" s="13">
        <f t="shared" si="19"/>
        <v>0</v>
      </c>
      <c r="K58" s="13">
        <f t="shared" si="19"/>
        <v>0</v>
      </c>
      <c r="L58" s="13">
        <f t="shared" si="19"/>
        <v>0</v>
      </c>
      <c r="M58" s="13">
        <f t="shared" si="19"/>
        <v>0</v>
      </c>
      <c r="N58" s="13">
        <f t="shared" si="19"/>
        <v>0</v>
      </c>
      <c r="O58" s="13">
        <f t="shared" si="19"/>
        <v>0</v>
      </c>
      <c r="P58" s="13">
        <f t="shared" si="19"/>
        <v>0</v>
      </c>
      <c r="Q58" s="13">
        <f t="shared" si="19"/>
        <v>0</v>
      </c>
      <c r="R58" s="13">
        <f t="shared" si="20"/>
        <v>0</v>
      </c>
      <c r="S58" s="13">
        <f t="shared" si="18"/>
        <v>0</v>
      </c>
      <c r="T58" s="13">
        <f t="shared" si="18"/>
        <v>0</v>
      </c>
      <c r="U58" s="13">
        <f t="shared" si="18"/>
        <v>0</v>
      </c>
      <c r="V58" s="13">
        <f t="shared" si="18"/>
        <v>0</v>
      </c>
      <c r="W58" s="13">
        <f t="shared" si="18"/>
        <v>0</v>
      </c>
      <c r="X58" s="15"/>
      <c r="Y58" s="15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ht="15" customHeight="1">
      <c r="A59" s="17" t="s">
        <v>120</v>
      </c>
      <c r="B59" s="18" t="s">
        <v>121</v>
      </c>
      <c r="C59" s="4" t="s">
        <v>36</v>
      </c>
      <c r="D59" s="19"/>
      <c r="E59" s="20"/>
      <c r="F59" s="20">
        <v>1500</v>
      </c>
      <c r="G59" s="20"/>
      <c r="H59" s="20"/>
      <c r="I59" s="13">
        <f t="shared" si="19"/>
        <v>0</v>
      </c>
      <c r="J59" s="13">
        <f t="shared" si="19"/>
        <v>0</v>
      </c>
      <c r="K59" s="13">
        <f t="shared" si="19"/>
        <v>0</v>
      </c>
      <c r="L59" s="13">
        <f t="shared" si="19"/>
        <v>0</v>
      </c>
      <c r="M59" s="13">
        <f t="shared" si="19"/>
        <v>0</v>
      </c>
      <c r="N59" s="13">
        <f t="shared" si="19"/>
        <v>0</v>
      </c>
      <c r="O59" s="13">
        <f t="shared" si="19"/>
        <v>0</v>
      </c>
      <c r="P59" s="13">
        <f t="shared" si="19"/>
        <v>0</v>
      </c>
      <c r="Q59" s="13">
        <f t="shared" si="19"/>
        <v>0</v>
      </c>
      <c r="R59" s="13">
        <f t="shared" si="20"/>
        <v>0</v>
      </c>
      <c r="S59" s="13">
        <f t="shared" si="18"/>
        <v>0</v>
      </c>
      <c r="T59" s="13">
        <f t="shared" si="18"/>
        <v>0</v>
      </c>
      <c r="U59" s="13">
        <f t="shared" si="18"/>
        <v>0</v>
      </c>
      <c r="V59" s="13">
        <f t="shared" si="18"/>
        <v>1500</v>
      </c>
      <c r="W59" s="13">
        <f t="shared" si="18"/>
        <v>0</v>
      </c>
      <c r="X59" s="15"/>
      <c r="Y59" s="15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ht="15" customHeight="1">
      <c r="A60" s="17"/>
      <c r="B60" s="18"/>
      <c r="C60" s="4"/>
      <c r="D60" s="19"/>
      <c r="E60" s="20"/>
      <c r="F60" s="20"/>
      <c r="G60" s="20"/>
      <c r="H60" s="20"/>
      <c r="I60" s="13">
        <f t="shared" si="19"/>
        <v>0</v>
      </c>
      <c r="J60" s="13">
        <f t="shared" si="19"/>
        <v>0</v>
      </c>
      <c r="K60" s="13">
        <f t="shared" si="19"/>
        <v>0</v>
      </c>
      <c r="L60" s="13">
        <f t="shared" si="19"/>
        <v>0</v>
      </c>
      <c r="M60" s="13">
        <f t="shared" si="19"/>
        <v>0</v>
      </c>
      <c r="N60" s="13">
        <f t="shared" si="19"/>
        <v>0</v>
      </c>
      <c r="O60" s="13">
        <f t="shared" si="19"/>
        <v>0</v>
      </c>
      <c r="P60" s="13">
        <f t="shared" si="19"/>
        <v>0</v>
      </c>
      <c r="Q60" s="13">
        <f t="shared" si="19"/>
        <v>0</v>
      </c>
      <c r="R60" s="13">
        <f t="shared" si="20"/>
        <v>0</v>
      </c>
      <c r="S60" s="13">
        <f t="shared" si="18"/>
        <v>0</v>
      </c>
      <c r="T60" s="13">
        <f t="shared" si="18"/>
        <v>0</v>
      </c>
      <c r="U60" s="13">
        <f t="shared" si="18"/>
        <v>0</v>
      </c>
      <c r="V60" s="13">
        <f t="shared" si="18"/>
        <v>0</v>
      </c>
      <c r="W60" s="13">
        <f t="shared" si="18"/>
        <v>0</v>
      </c>
      <c r="X60" s="15"/>
      <c r="Y60" s="15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ht="15" customHeight="1">
      <c r="A61" s="17"/>
      <c r="B61" s="18"/>
      <c r="C61" s="4"/>
      <c r="D61" s="19"/>
      <c r="E61" s="20"/>
      <c r="F61" s="20"/>
      <c r="G61" s="20"/>
      <c r="H61" s="20"/>
      <c r="I61" s="13">
        <f t="shared" si="19"/>
        <v>0</v>
      </c>
      <c r="J61" s="13">
        <f t="shared" si="19"/>
        <v>0</v>
      </c>
      <c r="K61" s="13">
        <f t="shared" si="19"/>
        <v>0</v>
      </c>
      <c r="L61" s="13">
        <f t="shared" si="19"/>
        <v>0</v>
      </c>
      <c r="M61" s="13">
        <f t="shared" si="19"/>
        <v>0</v>
      </c>
      <c r="N61" s="13">
        <f t="shared" si="19"/>
        <v>0</v>
      </c>
      <c r="O61" s="13">
        <f t="shared" si="19"/>
        <v>0</v>
      </c>
      <c r="P61" s="13">
        <f t="shared" si="19"/>
        <v>0</v>
      </c>
      <c r="Q61" s="13">
        <f t="shared" si="19"/>
        <v>0</v>
      </c>
      <c r="R61" s="13">
        <f t="shared" si="20"/>
        <v>0</v>
      </c>
      <c r="S61" s="13">
        <f t="shared" si="18"/>
        <v>0</v>
      </c>
      <c r="T61" s="13">
        <f t="shared" si="18"/>
        <v>0</v>
      </c>
      <c r="U61" s="13">
        <f t="shared" si="18"/>
        <v>0</v>
      </c>
      <c r="V61" s="13">
        <f t="shared" si="18"/>
        <v>0</v>
      </c>
      <c r="W61" s="13">
        <f t="shared" si="18"/>
        <v>0</v>
      </c>
      <c r="X61" s="15"/>
      <c r="Y61" s="15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ht="15" customHeight="1">
      <c r="A62" s="17"/>
      <c r="B62" s="18"/>
      <c r="C62" s="4"/>
      <c r="D62" s="19"/>
      <c r="E62" s="20"/>
      <c r="F62" s="20"/>
      <c r="G62" s="20"/>
      <c r="H62" s="20"/>
      <c r="I62" s="13">
        <f t="shared" si="19"/>
        <v>0</v>
      </c>
      <c r="J62" s="13">
        <f t="shared" si="19"/>
        <v>0</v>
      </c>
      <c r="K62" s="13">
        <f t="shared" si="19"/>
        <v>0</v>
      </c>
      <c r="L62" s="13">
        <f t="shared" si="19"/>
        <v>0</v>
      </c>
      <c r="M62" s="13">
        <f t="shared" si="19"/>
        <v>0</v>
      </c>
      <c r="N62" s="13">
        <f t="shared" si="19"/>
        <v>0</v>
      </c>
      <c r="O62" s="13">
        <f t="shared" si="19"/>
        <v>0</v>
      </c>
      <c r="P62" s="13">
        <f t="shared" si="19"/>
        <v>0</v>
      </c>
      <c r="Q62" s="13">
        <f t="shared" si="19"/>
        <v>0</v>
      </c>
      <c r="R62" s="13">
        <f t="shared" si="20"/>
        <v>0</v>
      </c>
      <c r="S62" s="13">
        <f t="shared" si="18"/>
        <v>0</v>
      </c>
      <c r="T62" s="13">
        <f t="shared" si="18"/>
        <v>0</v>
      </c>
      <c r="U62" s="13">
        <f t="shared" si="18"/>
        <v>0</v>
      </c>
      <c r="V62" s="13">
        <f t="shared" si="18"/>
        <v>0</v>
      </c>
      <c r="W62" s="13">
        <f t="shared" si="18"/>
        <v>0</v>
      </c>
      <c r="X62" s="15"/>
      <c r="Y62" s="15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ht="15" customHeight="1">
      <c r="A63" s="17"/>
      <c r="B63" s="18"/>
      <c r="C63" s="4"/>
      <c r="D63" s="19"/>
      <c r="E63" s="20"/>
      <c r="F63" s="20"/>
      <c r="G63" s="20"/>
      <c r="H63" s="20"/>
      <c r="I63" s="13">
        <f t="shared" si="19"/>
        <v>0</v>
      </c>
      <c r="J63" s="13">
        <f t="shared" si="19"/>
        <v>0</v>
      </c>
      <c r="K63" s="13">
        <f t="shared" si="19"/>
        <v>0</v>
      </c>
      <c r="L63" s="13">
        <f t="shared" si="19"/>
        <v>0</v>
      </c>
      <c r="M63" s="13">
        <f t="shared" si="19"/>
        <v>0</v>
      </c>
      <c r="N63" s="13">
        <f t="shared" si="19"/>
        <v>0</v>
      </c>
      <c r="O63" s="13">
        <f t="shared" si="19"/>
        <v>0</v>
      </c>
      <c r="P63" s="13">
        <f t="shared" si="19"/>
        <v>0</v>
      </c>
      <c r="Q63" s="13">
        <f t="shared" si="19"/>
        <v>0</v>
      </c>
      <c r="R63" s="13">
        <f t="shared" si="20"/>
        <v>0</v>
      </c>
      <c r="S63" s="13">
        <f t="shared" si="18"/>
        <v>0</v>
      </c>
      <c r="T63" s="13">
        <f t="shared" si="18"/>
        <v>0</v>
      </c>
      <c r="U63" s="13">
        <f t="shared" si="18"/>
        <v>0</v>
      </c>
      <c r="V63" s="13">
        <f t="shared" si="18"/>
        <v>0</v>
      </c>
      <c r="W63" s="13">
        <f t="shared" si="18"/>
        <v>0</v>
      </c>
      <c r="X63" s="15"/>
      <c r="Y63" s="15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ht="15" customHeight="1">
      <c r="A64" s="17"/>
      <c r="B64" s="18"/>
      <c r="C64" s="4"/>
      <c r="D64" s="19"/>
      <c r="E64" s="20"/>
      <c r="F64" s="20"/>
      <c r="G64" s="20"/>
      <c r="H64" s="20"/>
      <c r="I64" s="13">
        <f t="shared" si="19"/>
        <v>0</v>
      </c>
      <c r="J64" s="13">
        <f t="shared" si="19"/>
        <v>0</v>
      </c>
      <c r="K64" s="13">
        <f t="shared" si="19"/>
        <v>0</v>
      </c>
      <c r="L64" s="13">
        <f t="shared" si="19"/>
        <v>0</v>
      </c>
      <c r="M64" s="13">
        <f t="shared" si="19"/>
        <v>0</v>
      </c>
      <c r="N64" s="13">
        <f t="shared" si="19"/>
        <v>0</v>
      </c>
      <c r="O64" s="13">
        <f t="shared" si="19"/>
        <v>0</v>
      </c>
      <c r="P64" s="13">
        <f t="shared" si="19"/>
        <v>0</v>
      </c>
      <c r="Q64" s="13">
        <f t="shared" si="19"/>
        <v>0</v>
      </c>
      <c r="R64" s="13">
        <f t="shared" si="20"/>
        <v>0</v>
      </c>
      <c r="S64" s="13">
        <f t="shared" si="18"/>
        <v>0</v>
      </c>
      <c r="T64" s="13">
        <f t="shared" si="18"/>
        <v>0</v>
      </c>
      <c r="U64" s="13">
        <f t="shared" si="18"/>
        <v>0</v>
      </c>
      <c r="V64" s="13">
        <f t="shared" si="18"/>
        <v>0</v>
      </c>
      <c r="W64" s="13">
        <f t="shared" si="18"/>
        <v>0</v>
      </c>
      <c r="X64" s="15"/>
      <c r="Y64" s="15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15" customHeight="1">
      <c r="A65" s="17"/>
      <c r="B65" s="18"/>
      <c r="C65" s="4"/>
      <c r="D65" s="19"/>
      <c r="E65" s="20"/>
      <c r="F65" s="20"/>
      <c r="G65" s="20"/>
      <c r="H65" s="20"/>
      <c r="I65" s="13">
        <f t="shared" si="19"/>
        <v>0</v>
      </c>
      <c r="J65" s="13">
        <f t="shared" si="19"/>
        <v>0</v>
      </c>
      <c r="K65" s="13">
        <f t="shared" si="19"/>
        <v>0</v>
      </c>
      <c r="L65" s="13">
        <f t="shared" si="19"/>
        <v>0</v>
      </c>
      <c r="M65" s="13">
        <f t="shared" si="19"/>
        <v>0</v>
      </c>
      <c r="N65" s="13">
        <f t="shared" si="19"/>
        <v>0</v>
      </c>
      <c r="O65" s="13">
        <f t="shared" si="19"/>
        <v>0</v>
      </c>
      <c r="P65" s="13">
        <f t="shared" si="19"/>
        <v>0</v>
      </c>
      <c r="Q65" s="13">
        <f t="shared" si="19"/>
        <v>0</v>
      </c>
      <c r="R65" s="13">
        <f t="shared" si="20"/>
        <v>0</v>
      </c>
      <c r="S65" s="13">
        <f aca="true" t="shared" si="21" ref="S65:W74">IF($C65=S$4,($F65+$H65),0)</f>
        <v>0</v>
      </c>
      <c r="T65" s="13">
        <f t="shared" si="21"/>
        <v>0</v>
      </c>
      <c r="U65" s="13">
        <f t="shared" si="21"/>
        <v>0</v>
      </c>
      <c r="V65" s="13">
        <f t="shared" si="21"/>
        <v>0</v>
      </c>
      <c r="W65" s="13">
        <f t="shared" si="21"/>
        <v>0</v>
      </c>
      <c r="X65" s="15"/>
      <c r="Y65" s="15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ht="15" customHeight="1">
      <c r="A66" s="17"/>
      <c r="B66" s="18"/>
      <c r="C66" s="4"/>
      <c r="D66" s="19"/>
      <c r="E66" s="20"/>
      <c r="F66" s="20"/>
      <c r="G66" s="20"/>
      <c r="H66" s="20"/>
      <c r="I66" s="13">
        <f aca="true" t="shared" si="22" ref="I66:Q75">IF($C66=I$4,($E66+$G66),0)</f>
        <v>0</v>
      </c>
      <c r="J66" s="13">
        <f t="shared" si="22"/>
        <v>0</v>
      </c>
      <c r="K66" s="13">
        <f t="shared" si="22"/>
        <v>0</v>
      </c>
      <c r="L66" s="13">
        <f t="shared" si="22"/>
        <v>0</v>
      </c>
      <c r="M66" s="13">
        <f t="shared" si="22"/>
        <v>0</v>
      </c>
      <c r="N66" s="13">
        <f t="shared" si="22"/>
        <v>0</v>
      </c>
      <c r="O66" s="13">
        <f t="shared" si="22"/>
        <v>0</v>
      </c>
      <c r="P66" s="13">
        <f t="shared" si="22"/>
        <v>0</v>
      </c>
      <c r="Q66" s="13">
        <f t="shared" si="22"/>
        <v>0</v>
      </c>
      <c r="R66" s="13">
        <f t="shared" si="20"/>
        <v>0</v>
      </c>
      <c r="S66" s="13">
        <f t="shared" si="21"/>
        <v>0</v>
      </c>
      <c r="T66" s="13">
        <f t="shared" si="21"/>
        <v>0</v>
      </c>
      <c r="U66" s="13">
        <f t="shared" si="21"/>
        <v>0</v>
      </c>
      <c r="V66" s="13">
        <f t="shared" si="21"/>
        <v>0</v>
      </c>
      <c r="W66" s="13">
        <f t="shared" si="21"/>
        <v>0</v>
      </c>
      <c r="X66" s="15"/>
      <c r="Y66" s="15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ht="15" customHeight="1">
      <c r="A67" s="17"/>
      <c r="B67" s="18"/>
      <c r="C67" s="4"/>
      <c r="D67" s="19"/>
      <c r="E67" s="20"/>
      <c r="F67" s="20"/>
      <c r="G67" s="20"/>
      <c r="H67" s="20"/>
      <c r="I67" s="13">
        <f t="shared" si="22"/>
        <v>0</v>
      </c>
      <c r="J67" s="13">
        <f t="shared" si="22"/>
        <v>0</v>
      </c>
      <c r="K67" s="13">
        <f t="shared" si="22"/>
        <v>0</v>
      </c>
      <c r="L67" s="13">
        <f t="shared" si="22"/>
        <v>0</v>
      </c>
      <c r="M67" s="13">
        <f t="shared" si="22"/>
        <v>0</v>
      </c>
      <c r="N67" s="13">
        <f t="shared" si="22"/>
        <v>0</v>
      </c>
      <c r="O67" s="13">
        <f t="shared" si="22"/>
        <v>0</v>
      </c>
      <c r="P67" s="13">
        <f t="shared" si="22"/>
        <v>0</v>
      </c>
      <c r="Q67" s="13">
        <f t="shared" si="22"/>
        <v>0</v>
      </c>
      <c r="R67" s="13">
        <f t="shared" si="20"/>
        <v>0</v>
      </c>
      <c r="S67" s="13">
        <f t="shared" si="21"/>
        <v>0</v>
      </c>
      <c r="T67" s="13">
        <f t="shared" si="21"/>
        <v>0</v>
      </c>
      <c r="U67" s="13">
        <f t="shared" si="21"/>
        <v>0</v>
      </c>
      <c r="V67" s="13">
        <f t="shared" si="21"/>
        <v>0</v>
      </c>
      <c r="W67" s="13">
        <f t="shared" si="21"/>
        <v>0</v>
      </c>
      <c r="X67" s="15"/>
      <c r="Y67" s="15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ht="15" customHeight="1">
      <c r="A68" s="17"/>
      <c r="B68" s="18"/>
      <c r="C68" s="4"/>
      <c r="D68" s="19"/>
      <c r="E68" s="20"/>
      <c r="F68" s="20"/>
      <c r="G68" s="20"/>
      <c r="H68" s="20"/>
      <c r="I68" s="13">
        <f t="shared" si="22"/>
        <v>0</v>
      </c>
      <c r="J68" s="13">
        <f t="shared" si="22"/>
        <v>0</v>
      </c>
      <c r="K68" s="13">
        <f t="shared" si="22"/>
        <v>0</v>
      </c>
      <c r="L68" s="13">
        <f t="shared" si="22"/>
        <v>0</v>
      </c>
      <c r="M68" s="13">
        <f t="shared" si="22"/>
        <v>0</v>
      </c>
      <c r="N68" s="13">
        <f t="shared" si="22"/>
        <v>0</v>
      </c>
      <c r="O68" s="13">
        <f t="shared" si="22"/>
        <v>0</v>
      </c>
      <c r="P68" s="13">
        <f t="shared" si="22"/>
        <v>0</v>
      </c>
      <c r="Q68" s="13">
        <f t="shared" si="22"/>
        <v>0</v>
      </c>
      <c r="R68" s="13">
        <f t="shared" si="20"/>
        <v>0</v>
      </c>
      <c r="S68" s="13">
        <f t="shared" si="21"/>
        <v>0</v>
      </c>
      <c r="T68" s="13">
        <f t="shared" si="21"/>
        <v>0</v>
      </c>
      <c r="U68" s="13">
        <f t="shared" si="21"/>
        <v>0</v>
      </c>
      <c r="V68" s="13">
        <f t="shared" si="21"/>
        <v>0</v>
      </c>
      <c r="W68" s="13">
        <f t="shared" si="21"/>
        <v>0</v>
      </c>
      <c r="X68" s="15"/>
      <c r="Y68" s="15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ht="15" customHeight="1">
      <c r="A69" s="17"/>
      <c r="B69" s="18"/>
      <c r="C69" s="4"/>
      <c r="D69" s="19"/>
      <c r="E69" s="20"/>
      <c r="F69" s="20"/>
      <c r="G69" s="20"/>
      <c r="H69" s="20"/>
      <c r="I69" s="13">
        <f t="shared" si="22"/>
        <v>0</v>
      </c>
      <c r="J69" s="13">
        <f t="shared" si="22"/>
        <v>0</v>
      </c>
      <c r="K69" s="13">
        <f t="shared" si="22"/>
        <v>0</v>
      </c>
      <c r="L69" s="13">
        <f t="shared" si="22"/>
        <v>0</v>
      </c>
      <c r="M69" s="13">
        <f t="shared" si="22"/>
        <v>0</v>
      </c>
      <c r="N69" s="13">
        <f t="shared" si="22"/>
        <v>0</v>
      </c>
      <c r="O69" s="13">
        <f t="shared" si="22"/>
        <v>0</v>
      </c>
      <c r="P69" s="13">
        <f t="shared" si="22"/>
        <v>0</v>
      </c>
      <c r="Q69" s="13">
        <f t="shared" si="22"/>
        <v>0</v>
      </c>
      <c r="R69" s="13">
        <f t="shared" si="20"/>
        <v>0</v>
      </c>
      <c r="S69" s="13">
        <f t="shared" si="21"/>
        <v>0</v>
      </c>
      <c r="T69" s="13">
        <f t="shared" si="21"/>
        <v>0</v>
      </c>
      <c r="U69" s="13">
        <f t="shared" si="21"/>
        <v>0</v>
      </c>
      <c r="V69" s="13">
        <f t="shared" si="21"/>
        <v>0</v>
      </c>
      <c r="W69" s="13">
        <f t="shared" si="21"/>
        <v>0</v>
      </c>
      <c r="X69" s="15"/>
      <c r="Y69" s="15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ht="15" customHeight="1">
      <c r="A70" s="17"/>
      <c r="B70" s="18"/>
      <c r="C70" s="4"/>
      <c r="D70" s="19"/>
      <c r="E70" s="20"/>
      <c r="F70" s="20"/>
      <c r="G70" s="20"/>
      <c r="H70" s="20"/>
      <c r="I70" s="13">
        <f t="shared" si="22"/>
        <v>0</v>
      </c>
      <c r="J70" s="13">
        <f t="shared" si="22"/>
        <v>0</v>
      </c>
      <c r="K70" s="13">
        <f t="shared" si="22"/>
        <v>0</v>
      </c>
      <c r="L70" s="13">
        <f t="shared" si="22"/>
        <v>0</v>
      </c>
      <c r="M70" s="13">
        <f t="shared" si="22"/>
        <v>0</v>
      </c>
      <c r="N70" s="13">
        <f t="shared" si="22"/>
        <v>0</v>
      </c>
      <c r="O70" s="13">
        <f t="shared" si="22"/>
        <v>0</v>
      </c>
      <c r="P70" s="13">
        <f t="shared" si="22"/>
        <v>0</v>
      </c>
      <c r="Q70" s="13">
        <f t="shared" si="22"/>
        <v>0</v>
      </c>
      <c r="R70" s="13">
        <f t="shared" si="20"/>
        <v>0</v>
      </c>
      <c r="S70" s="13">
        <f t="shared" si="21"/>
        <v>0</v>
      </c>
      <c r="T70" s="13">
        <f t="shared" si="21"/>
        <v>0</v>
      </c>
      <c r="U70" s="13">
        <f t="shared" si="21"/>
        <v>0</v>
      </c>
      <c r="V70" s="13">
        <f t="shared" si="21"/>
        <v>0</v>
      </c>
      <c r="W70" s="13">
        <f t="shared" si="21"/>
        <v>0</v>
      </c>
      <c r="X70" s="15"/>
      <c r="Y70" s="15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ht="15" customHeight="1">
      <c r="A71" s="17"/>
      <c r="B71" s="18"/>
      <c r="C71" s="4"/>
      <c r="D71" s="19"/>
      <c r="E71" s="20"/>
      <c r="F71" s="20"/>
      <c r="G71" s="20"/>
      <c r="H71" s="20"/>
      <c r="I71" s="13">
        <f t="shared" si="22"/>
        <v>0</v>
      </c>
      <c r="J71" s="13">
        <f t="shared" si="22"/>
        <v>0</v>
      </c>
      <c r="K71" s="13">
        <f t="shared" si="22"/>
        <v>0</v>
      </c>
      <c r="L71" s="13">
        <f t="shared" si="22"/>
        <v>0</v>
      </c>
      <c r="M71" s="13">
        <f t="shared" si="22"/>
        <v>0</v>
      </c>
      <c r="N71" s="13">
        <f t="shared" si="22"/>
        <v>0</v>
      </c>
      <c r="O71" s="13">
        <f t="shared" si="22"/>
        <v>0</v>
      </c>
      <c r="P71" s="13">
        <f t="shared" si="22"/>
        <v>0</v>
      </c>
      <c r="Q71" s="13">
        <f t="shared" si="22"/>
        <v>0</v>
      </c>
      <c r="R71" s="13">
        <f t="shared" si="20"/>
        <v>0</v>
      </c>
      <c r="S71" s="13">
        <f t="shared" si="21"/>
        <v>0</v>
      </c>
      <c r="T71" s="13">
        <f t="shared" si="21"/>
        <v>0</v>
      </c>
      <c r="U71" s="13">
        <f t="shared" si="21"/>
        <v>0</v>
      </c>
      <c r="V71" s="13">
        <f t="shared" si="21"/>
        <v>0</v>
      </c>
      <c r="W71" s="13">
        <f t="shared" si="21"/>
        <v>0</v>
      </c>
      <c r="X71" s="15"/>
      <c r="Y71" s="15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ht="15" customHeight="1">
      <c r="A72" s="17"/>
      <c r="B72" s="18"/>
      <c r="C72" s="4"/>
      <c r="D72" s="19"/>
      <c r="E72" s="20"/>
      <c r="F72" s="20"/>
      <c r="G72" s="20"/>
      <c r="H72" s="20"/>
      <c r="I72" s="13">
        <f t="shared" si="22"/>
        <v>0</v>
      </c>
      <c r="J72" s="13">
        <f t="shared" si="22"/>
        <v>0</v>
      </c>
      <c r="K72" s="13">
        <f t="shared" si="22"/>
        <v>0</v>
      </c>
      <c r="L72" s="13">
        <f t="shared" si="22"/>
        <v>0</v>
      </c>
      <c r="M72" s="13">
        <f t="shared" si="22"/>
        <v>0</v>
      </c>
      <c r="N72" s="13">
        <f t="shared" si="22"/>
        <v>0</v>
      </c>
      <c r="O72" s="13">
        <f t="shared" si="22"/>
        <v>0</v>
      </c>
      <c r="P72" s="13">
        <f t="shared" si="22"/>
        <v>0</v>
      </c>
      <c r="Q72" s="13">
        <f t="shared" si="22"/>
        <v>0</v>
      </c>
      <c r="R72" s="13">
        <f t="shared" si="20"/>
        <v>0</v>
      </c>
      <c r="S72" s="13">
        <f t="shared" si="21"/>
        <v>0</v>
      </c>
      <c r="T72" s="13">
        <f t="shared" si="21"/>
        <v>0</v>
      </c>
      <c r="U72" s="13">
        <f t="shared" si="21"/>
        <v>0</v>
      </c>
      <c r="V72" s="13">
        <f t="shared" si="21"/>
        <v>0</v>
      </c>
      <c r="W72" s="13">
        <f t="shared" si="21"/>
        <v>0</v>
      </c>
      <c r="X72" s="15"/>
      <c r="Y72" s="15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ht="15" customHeight="1">
      <c r="A73" s="17"/>
      <c r="B73" s="18"/>
      <c r="C73" s="4"/>
      <c r="D73" s="19"/>
      <c r="E73" s="20"/>
      <c r="F73" s="20"/>
      <c r="G73" s="20"/>
      <c r="H73" s="20"/>
      <c r="I73" s="13">
        <f t="shared" si="22"/>
        <v>0</v>
      </c>
      <c r="J73" s="13">
        <f t="shared" si="22"/>
        <v>0</v>
      </c>
      <c r="K73" s="13">
        <f t="shared" si="22"/>
        <v>0</v>
      </c>
      <c r="L73" s="13">
        <f t="shared" si="22"/>
        <v>0</v>
      </c>
      <c r="M73" s="13">
        <f t="shared" si="22"/>
        <v>0</v>
      </c>
      <c r="N73" s="13">
        <f t="shared" si="22"/>
        <v>0</v>
      </c>
      <c r="O73" s="13">
        <f t="shared" si="22"/>
        <v>0</v>
      </c>
      <c r="P73" s="13">
        <f t="shared" si="22"/>
        <v>0</v>
      </c>
      <c r="Q73" s="13">
        <f t="shared" si="22"/>
        <v>0</v>
      </c>
      <c r="R73" s="13">
        <f t="shared" si="20"/>
        <v>0</v>
      </c>
      <c r="S73" s="13">
        <f t="shared" si="21"/>
        <v>0</v>
      </c>
      <c r="T73" s="13">
        <f t="shared" si="21"/>
        <v>0</v>
      </c>
      <c r="U73" s="13">
        <f t="shared" si="21"/>
        <v>0</v>
      </c>
      <c r="V73" s="13">
        <f t="shared" si="21"/>
        <v>0</v>
      </c>
      <c r="W73" s="13">
        <f t="shared" si="21"/>
        <v>0</v>
      </c>
      <c r="X73" s="15"/>
      <c r="Y73" s="15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ht="15" customHeight="1">
      <c r="A74" s="17"/>
      <c r="B74" s="18"/>
      <c r="C74" s="4"/>
      <c r="D74" s="19"/>
      <c r="E74" s="20"/>
      <c r="F74" s="20"/>
      <c r="G74" s="20"/>
      <c r="H74" s="20"/>
      <c r="I74" s="13">
        <f t="shared" si="22"/>
        <v>0</v>
      </c>
      <c r="J74" s="13">
        <f t="shared" si="22"/>
        <v>0</v>
      </c>
      <c r="K74" s="13">
        <f t="shared" si="22"/>
        <v>0</v>
      </c>
      <c r="L74" s="13">
        <f t="shared" si="22"/>
        <v>0</v>
      </c>
      <c r="M74" s="13">
        <f t="shared" si="22"/>
        <v>0</v>
      </c>
      <c r="N74" s="13">
        <f t="shared" si="22"/>
        <v>0</v>
      </c>
      <c r="O74" s="13">
        <f t="shared" si="22"/>
        <v>0</v>
      </c>
      <c r="P74" s="13">
        <f t="shared" si="22"/>
        <v>0</v>
      </c>
      <c r="Q74" s="13">
        <f t="shared" si="22"/>
        <v>0</v>
      </c>
      <c r="R74" s="13">
        <f t="shared" si="20"/>
        <v>0</v>
      </c>
      <c r="S74" s="13">
        <f t="shared" si="21"/>
        <v>0</v>
      </c>
      <c r="T74" s="13">
        <f t="shared" si="21"/>
        <v>0</v>
      </c>
      <c r="U74" s="13">
        <f t="shared" si="21"/>
        <v>0</v>
      </c>
      <c r="V74" s="13">
        <f t="shared" si="21"/>
        <v>0</v>
      </c>
      <c r="W74" s="13">
        <f t="shared" si="21"/>
        <v>0</v>
      </c>
      <c r="X74" s="15"/>
      <c r="Y74" s="15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ht="15" customHeight="1">
      <c r="A75" s="17"/>
      <c r="B75" s="18"/>
      <c r="C75" s="4"/>
      <c r="D75" s="19"/>
      <c r="E75" s="20"/>
      <c r="F75" s="20"/>
      <c r="G75" s="20"/>
      <c r="H75" s="20"/>
      <c r="I75" s="13">
        <f t="shared" si="22"/>
        <v>0</v>
      </c>
      <c r="J75" s="13">
        <f t="shared" si="22"/>
        <v>0</v>
      </c>
      <c r="K75" s="13">
        <f t="shared" si="22"/>
        <v>0</v>
      </c>
      <c r="L75" s="13">
        <f t="shared" si="22"/>
        <v>0</v>
      </c>
      <c r="M75" s="13">
        <f t="shared" si="22"/>
        <v>0</v>
      </c>
      <c r="N75" s="13">
        <f t="shared" si="22"/>
        <v>0</v>
      </c>
      <c r="O75" s="13">
        <f t="shared" si="22"/>
        <v>0</v>
      </c>
      <c r="P75" s="13">
        <f t="shared" si="22"/>
        <v>0</v>
      </c>
      <c r="Q75" s="13">
        <f t="shared" si="22"/>
        <v>0</v>
      </c>
      <c r="R75" s="13">
        <f t="shared" si="20"/>
        <v>0</v>
      </c>
      <c r="S75" s="13">
        <f aca="true" t="shared" si="23" ref="S75:W84">IF($C75=S$4,($F75+$H75),0)</f>
        <v>0</v>
      </c>
      <c r="T75" s="13">
        <f t="shared" si="23"/>
        <v>0</v>
      </c>
      <c r="U75" s="13">
        <f t="shared" si="23"/>
        <v>0</v>
      </c>
      <c r="V75" s="13">
        <f t="shared" si="23"/>
        <v>0</v>
      </c>
      <c r="W75" s="13">
        <f t="shared" si="23"/>
        <v>0</v>
      </c>
      <c r="X75" s="15"/>
      <c r="Y75" s="15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ht="15" customHeight="1">
      <c r="A76" s="17"/>
      <c r="B76" s="18"/>
      <c r="C76" s="4"/>
      <c r="D76" s="19"/>
      <c r="E76" s="20"/>
      <c r="F76" s="20"/>
      <c r="G76" s="20"/>
      <c r="H76" s="20"/>
      <c r="I76" s="13">
        <f aca="true" t="shared" si="24" ref="I76:Q85">IF($C76=I$4,($E76+$G76),0)</f>
        <v>0</v>
      </c>
      <c r="J76" s="13">
        <f t="shared" si="24"/>
        <v>0</v>
      </c>
      <c r="K76" s="13">
        <f t="shared" si="24"/>
        <v>0</v>
      </c>
      <c r="L76" s="13">
        <f t="shared" si="24"/>
        <v>0</v>
      </c>
      <c r="M76" s="13">
        <f t="shared" si="24"/>
        <v>0</v>
      </c>
      <c r="N76" s="13">
        <f t="shared" si="24"/>
        <v>0</v>
      </c>
      <c r="O76" s="13">
        <f t="shared" si="24"/>
        <v>0</v>
      </c>
      <c r="P76" s="13">
        <f t="shared" si="24"/>
        <v>0</v>
      </c>
      <c r="Q76" s="13">
        <f t="shared" si="24"/>
        <v>0</v>
      </c>
      <c r="R76" s="13">
        <f t="shared" si="20"/>
        <v>0</v>
      </c>
      <c r="S76" s="13">
        <f t="shared" si="23"/>
        <v>0</v>
      </c>
      <c r="T76" s="13">
        <f t="shared" si="23"/>
        <v>0</v>
      </c>
      <c r="U76" s="13">
        <f t="shared" si="23"/>
        <v>0</v>
      </c>
      <c r="V76" s="13">
        <f t="shared" si="23"/>
        <v>0</v>
      </c>
      <c r="W76" s="13">
        <f t="shared" si="23"/>
        <v>0</v>
      </c>
      <c r="X76" s="15"/>
      <c r="Y76" s="15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ht="15" customHeight="1">
      <c r="A77" s="17"/>
      <c r="B77" s="18"/>
      <c r="C77" s="4"/>
      <c r="D77" s="19"/>
      <c r="E77" s="20"/>
      <c r="F77" s="20"/>
      <c r="G77" s="20"/>
      <c r="H77" s="20"/>
      <c r="I77" s="13">
        <f t="shared" si="24"/>
        <v>0</v>
      </c>
      <c r="J77" s="13">
        <f t="shared" si="24"/>
        <v>0</v>
      </c>
      <c r="K77" s="13">
        <f t="shared" si="24"/>
        <v>0</v>
      </c>
      <c r="L77" s="13">
        <f t="shared" si="24"/>
        <v>0</v>
      </c>
      <c r="M77" s="13">
        <f t="shared" si="24"/>
        <v>0</v>
      </c>
      <c r="N77" s="13">
        <f t="shared" si="24"/>
        <v>0</v>
      </c>
      <c r="O77" s="13">
        <f t="shared" si="24"/>
        <v>0</v>
      </c>
      <c r="P77" s="13">
        <f t="shared" si="24"/>
        <v>0</v>
      </c>
      <c r="Q77" s="13">
        <f t="shared" si="24"/>
        <v>0</v>
      </c>
      <c r="R77" s="13">
        <f t="shared" si="20"/>
        <v>0</v>
      </c>
      <c r="S77" s="13">
        <f t="shared" si="23"/>
        <v>0</v>
      </c>
      <c r="T77" s="13">
        <f t="shared" si="23"/>
        <v>0</v>
      </c>
      <c r="U77" s="13">
        <f t="shared" si="23"/>
        <v>0</v>
      </c>
      <c r="V77" s="13">
        <f t="shared" si="23"/>
        <v>0</v>
      </c>
      <c r="W77" s="13">
        <f t="shared" si="23"/>
        <v>0</v>
      </c>
      <c r="X77" s="15"/>
      <c r="Y77" s="15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ht="15" customHeight="1">
      <c r="A78" s="17"/>
      <c r="B78" s="18"/>
      <c r="C78" s="4"/>
      <c r="D78" s="19"/>
      <c r="E78" s="20"/>
      <c r="F78" s="20"/>
      <c r="G78" s="20"/>
      <c r="H78" s="20"/>
      <c r="I78" s="13">
        <f t="shared" si="24"/>
        <v>0</v>
      </c>
      <c r="J78" s="13">
        <f t="shared" si="24"/>
        <v>0</v>
      </c>
      <c r="K78" s="13">
        <f t="shared" si="24"/>
        <v>0</v>
      </c>
      <c r="L78" s="13">
        <f t="shared" si="24"/>
        <v>0</v>
      </c>
      <c r="M78" s="13">
        <f t="shared" si="24"/>
        <v>0</v>
      </c>
      <c r="N78" s="13">
        <f t="shared" si="24"/>
        <v>0</v>
      </c>
      <c r="O78" s="13">
        <f t="shared" si="24"/>
        <v>0</v>
      </c>
      <c r="P78" s="13">
        <f t="shared" si="24"/>
        <v>0</v>
      </c>
      <c r="Q78" s="13">
        <f t="shared" si="24"/>
        <v>0</v>
      </c>
      <c r="R78" s="13">
        <f t="shared" si="20"/>
        <v>0</v>
      </c>
      <c r="S78" s="13">
        <f t="shared" si="23"/>
        <v>0</v>
      </c>
      <c r="T78" s="13">
        <f t="shared" si="23"/>
        <v>0</v>
      </c>
      <c r="U78" s="13">
        <f t="shared" si="23"/>
        <v>0</v>
      </c>
      <c r="V78" s="13">
        <f t="shared" si="23"/>
        <v>0</v>
      </c>
      <c r="W78" s="13">
        <f t="shared" si="23"/>
        <v>0</v>
      </c>
      <c r="X78" s="15"/>
      <c r="Y78" s="15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ht="15" customHeight="1">
      <c r="A79" s="17"/>
      <c r="B79" s="18"/>
      <c r="C79" s="4"/>
      <c r="D79" s="19"/>
      <c r="E79" s="20"/>
      <c r="F79" s="20"/>
      <c r="G79" s="20"/>
      <c r="H79" s="20"/>
      <c r="I79" s="13">
        <f t="shared" si="24"/>
        <v>0</v>
      </c>
      <c r="J79" s="13">
        <f t="shared" si="24"/>
        <v>0</v>
      </c>
      <c r="K79" s="13">
        <f t="shared" si="24"/>
        <v>0</v>
      </c>
      <c r="L79" s="13">
        <f t="shared" si="24"/>
        <v>0</v>
      </c>
      <c r="M79" s="13">
        <f t="shared" si="24"/>
        <v>0</v>
      </c>
      <c r="N79" s="13">
        <f t="shared" si="24"/>
        <v>0</v>
      </c>
      <c r="O79" s="13">
        <f t="shared" si="24"/>
        <v>0</v>
      </c>
      <c r="P79" s="13">
        <f t="shared" si="24"/>
        <v>0</v>
      </c>
      <c r="Q79" s="13">
        <f t="shared" si="24"/>
        <v>0</v>
      </c>
      <c r="R79" s="13">
        <f t="shared" si="20"/>
        <v>0</v>
      </c>
      <c r="S79" s="13">
        <f t="shared" si="23"/>
        <v>0</v>
      </c>
      <c r="T79" s="13">
        <f t="shared" si="23"/>
        <v>0</v>
      </c>
      <c r="U79" s="13">
        <f t="shared" si="23"/>
        <v>0</v>
      </c>
      <c r="V79" s="13">
        <f t="shared" si="23"/>
        <v>0</v>
      </c>
      <c r="W79" s="13">
        <f t="shared" si="23"/>
        <v>0</v>
      </c>
      <c r="X79" s="15"/>
      <c r="Y79" s="15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ht="15" customHeight="1">
      <c r="A80" s="17"/>
      <c r="B80" s="18"/>
      <c r="C80" s="4"/>
      <c r="D80" s="19"/>
      <c r="E80" s="20"/>
      <c r="F80" s="20"/>
      <c r="G80" s="20"/>
      <c r="H80" s="20"/>
      <c r="I80" s="13">
        <f t="shared" si="24"/>
        <v>0</v>
      </c>
      <c r="J80" s="13">
        <f t="shared" si="24"/>
        <v>0</v>
      </c>
      <c r="K80" s="13">
        <f t="shared" si="24"/>
        <v>0</v>
      </c>
      <c r="L80" s="13">
        <f t="shared" si="24"/>
        <v>0</v>
      </c>
      <c r="M80" s="13">
        <f t="shared" si="24"/>
        <v>0</v>
      </c>
      <c r="N80" s="13">
        <f t="shared" si="24"/>
        <v>0</v>
      </c>
      <c r="O80" s="13">
        <f t="shared" si="24"/>
        <v>0</v>
      </c>
      <c r="P80" s="13">
        <f t="shared" si="24"/>
        <v>0</v>
      </c>
      <c r="Q80" s="13">
        <f t="shared" si="24"/>
        <v>0</v>
      </c>
      <c r="R80" s="13">
        <f t="shared" si="20"/>
        <v>0</v>
      </c>
      <c r="S80" s="13">
        <f t="shared" si="23"/>
        <v>0</v>
      </c>
      <c r="T80" s="13">
        <f t="shared" si="23"/>
        <v>0</v>
      </c>
      <c r="U80" s="13">
        <f t="shared" si="23"/>
        <v>0</v>
      </c>
      <c r="V80" s="13">
        <f t="shared" si="23"/>
        <v>0</v>
      </c>
      <c r="W80" s="13">
        <f t="shared" si="23"/>
        <v>0</v>
      </c>
      <c r="X80" s="15"/>
      <c r="Y80" s="15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ht="15" customHeight="1">
      <c r="A81" s="17"/>
      <c r="B81" s="18"/>
      <c r="C81" s="4"/>
      <c r="D81" s="19"/>
      <c r="E81" s="20"/>
      <c r="F81" s="20"/>
      <c r="G81" s="20"/>
      <c r="H81" s="20"/>
      <c r="I81" s="13">
        <f t="shared" si="24"/>
        <v>0</v>
      </c>
      <c r="J81" s="13">
        <f t="shared" si="24"/>
        <v>0</v>
      </c>
      <c r="K81" s="13">
        <f t="shared" si="24"/>
        <v>0</v>
      </c>
      <c r="L81" s="13">
        <f t="shared" si="24"/>
        <v>0</v>
      </c>
      <c r="M81" s="13">
        <f t="shared" si="24"/>
        <v>0</v>
      </c>
      <c r="N81" s="13">
        <f t="shared" si="24"/>
        <v>0</v>
      </c>
      <c r="O81" s="13">
        <f t="shared" si="24"/>
        <v>0</v>
      </c>
      <c r="P81" s="13">
        <f t="shared" si="24"/>
        <v>0</v>
      </c>
      <c r="Q81" s="13">
        <f t="shared" si="24"/>
        <v>0</v>
      </c>
      <c r="R81" s="13">
        <f t="shared" si="20"/>
        <v>0</v>
      </c>
      <c r="S81" s="13">
        <f t="shared" si="23"/>
        <v>0</v>
      </c>
      <c r="T81" s="13">
        <f t="shared" si="23"/>
        <v>0</v>
      </c>
      <c r="U81" s="13">
        <f t="shared" si="23"/>
        <v>0</v>
      </c>
      <c r="V81" s="13">
        <f t="shared" si="23"/>
        <v>0</v>
      </c>
      <c r="W81" s="13">
        <f t="shared" si="23"/>
        <v>0</v>
      </c>
      <c r="X81" s="15"/>
      <c r="Y81" s="15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65" ht="15" customHeight="1">
      <c r="A82" s="17"/>
      <c r="B82" s="18"/>
      <c r="C82" s="4"/>
      <c r="D82" s="19"/>
      <c r="E82" s="20"/>
      <c r="F82" s="20"/>
      <c r="G82" s="20"/>
      <c r="H82" s="20"/>
      <c r="I82" s="13">
        <f t="shared" si="24"/>
        <v>0</v>
      </c>
      <c r="J82" s="13">
        <f t="shared" si="24"/>
        <v>0</v>
      </c>
      <c r="K82" s="13">
        <f t="shared" si="24"/>
        <v>0</v>
      </c>
      <c r="L82" s="13">
        <f t="shared" si="24"/>
        <v>0</v>
      </c>
      <c r="M82" s="13">
        <f t="shared" si="24"/>
        <v>0</v>
      </c>
      <c r="N82" s="13">
        <f t="shared" si="24"/>
        <v>0</v>
      </c>
      <c r="O82" s="13">
        <f t="shared" si="24"/>
        <v>0</v>
      </c>
      <c r="P82" s="13">
        <f t="shared" si="24"/>
        <v>0</v>
      </c>
      <c r="Q82" s="13">
        <f t="shared" si="24"/>
        <v>0</v>
      </c>
      <c r="R82" s="13">
        <f t="shared" si="20"/>
        <v>0</v>
      </c>
      <c r="S82" s="13">
        <f t="shared" si="23"/>
        <v>0</v>
      </c>
      <c r="T82" s="13">
        <f t="shared" si="23"/>
        <v>0</v>
      </c>
      <c r="U82" s="13">
        <f t="shared" si="23"/>
        <v>0</v>
      </c>
      <c r="V82" s="13">
        <f t="shared" si="23"/>
        <v>0</v>
      </c>
      <c r="W82" s="13">
        <f t="shared" si="23"/>
        <v>0</v>
      </c>
      <c r="X82" s="15"/>
      <c r="Y82" s="15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ht="15" customHeight="1">
      <c r="A83" s="17"/>
      <c r="B83" s="18"/>
      <c r="C83" s="4"/>
      <c r="D83" s="19"/>
      <c r="E83" s="20"/>
      <c r="F83" s="20"/>
      <c r="G83" s="20"/>
      <c r="H83" s="20"/>
      <c r="I83" s="13">
        <f t="shared" si="24"/>
        <v>0</v>
      </c>
      <c r="J83" s="13">
        <f t="shared" si="24"/>
        <v>0</v>
      </c>
      <c r="K83" s="13">
        <f t="shared" si="24"/>
        <v>0</v>
      </c>
      <c r="L83" s="13">
        <f t="shared" si="24"/>
        <v>0</v>
      </c>
      <c r="M83" s="13">
        <f t="shared" si="24"/>
        <v>0</v>
      </c>
      <c r="N83" s="13">
        <f t="shared" si="24"/>
        <v>0</v>
      </c>
      <c r="O83" s="13">
        <f t="shared" si="24"/>
        <v>0</v>
      </c>
      <c r="P83" s="13">
        <f t="shared" si="24"/>
        <v>0</v>
      </c>
      <c r="Q83" s="13">
        <f t="shared" si="24"/>
        <v>0</v>
      </c>
      <c r="R83" s="13">
        <f t="shared" si="20"/>
        <v>0</v>
      </c>
      <c r="S83" s="13">
        <f t="shared" si="23"/>
        <v>0</v>
      </c>
      <c r="T83" s="13">
        <f t="shared" si="23"/>
        <v>0</v>
      </c>
      <c r="U83" s="13">
        <f t="shared" si="23"/>
        <v>0</v>
      </c>
      <c r="V83" s="13">
        <f t="shared" si="23"/>
        <v>0</v>
      </c>
      <c r="W83" s="13">
        <f t="shared" si="23"/>
        <v>0</v>
      </c>
      <c r="X83" s="15"/>
      <c r="Y83" s="15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ht="15" customHeight="1">
      <c r="A84" s="17"/>
      <c r="B84" s="18"/>
      <c r="C84" s="4"/>
      <c r="D84" s="19"/>
      <c r="E84" s="20"/>
      <c r="F84" s="20"/>
      <c r="G84" s="20"/>
      <c r="H84" s="20"/>
      <c r="I84" s="13">
        <f t="shared" si="24"/>
        <v>0</v>
      </c>
      <c r="J84" s="13">
        <f t="shared" si="24"/>
        <v>0</v>
      </c>
      <c r="K84" s="13">
        <f t="shared" si="24"/>
        <v>0</v>
      </c>
      <c r="L84" s="13">
        <f t="shared" si="24"/>
        <v>0</v>
      </c>
      <c r="M84" s="13">
        <f t="shared" si="24"/>
        <v>0</v>
      </c>
      <c r="N84" s="13">
        <f t="shared" si="24"/>
        <v>0</v>
      </c>
      <c r="O84" s="13">
        <f t="shared" si="24"/>
        <v>0</v>
      </c>
      <c r="P84" s="13">
        <f t="shared" si="24"/>
        <v>0</v>
      </c>
      <c r="Q84" s="13">
        <f t="shared" si="24"/>
        <v>0</v>
      </c>
      <c r="R84" s="13">
        <f t="shared" si="20"/>
        <v>0</v>
      </c>
      <c r="S84" s="13">
        <f t="shared" si="23"/>
        <v>0</v>
      </c>
      <c r="T84" s="13">
        <f t="shared" si="23"/>
        <v>0</v>
      </c>
      <c r="U84" s="13">
        <f t="shared" si="23"/>
        <v>0</v>
      </c>
      <c r="V84" s="13">
        <f t="shared" si="23"/>
        <v>0</v>
      </c>
      <c r="W84" s="13">
        <f t="shared" si="23"/>
        <v>0</v>
      </c>
      <c r="X84" s="15"/>
      <c r="Y84" s="15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ht="15" customHeight="1">
      <c r="A85" s="17"/>
      <c r="B85" s="18"/>
      <c r="C85" s="4"/>
      <c r="D85" s="19"/>
      <c r="E85" s="20"/>
      <c r="F85" s="20"/>
      <c r="G85" s="20"/>
      <c r="H85" s="20"/>
      <c r="I85" s="13">
        <f t="shared" si="24"/>
        <v>0</v>
      </c>
      <c r="J85" s="13">
        <f t="shared" si="24"/>
        <v>0</v>
      </c>
      <c r="K85" s="13">
        <f t="shared" si="24"/>
        <v>0</v>
      </c>
      <c r="L85" s="13">
        <f t="shared" si="24"/>
        <v>0</v>
      </c>
      <c r="M85" s="13">
        <f t="shared" si="24"/>
        <v>0</v>
      </c>
      <c r="N85" s="13">
        <f t="shared" si="24"/>
        <v>0</v>
      </c>
      <c r="O85" s="13">
        <f t="shared" si="24"/>
        <v>0</v>
      </c>
      <c r="P85" s="13">
        <f t="shared" si="24"/>
        <v>0</v>
      </c>
      <c r="Q85" s="13">
        <f t="shared" si="24"/>
        <v>0</v>
      </c>
      <c r="R85" s="13">
        <f t="shared" si="20"/>
        <v>0</v>
      </c>
      <c r="S85" s="13">
        <f aca="true" t="shared" si="25" ref="S85:W94">IF($C85=S$4,($F85+$H85),0)</f>
        <v>0</v>
      </c>
      <c r="T85" s="13">
        <f t="shared" si="25"/>
        <v>0</v>
      </c>
      <c r="U85" s="13">
        <f t="shared" si="25"/>
        <v>0</v>
      </c>
      <c r="V85" s="13">
        <f t="shared" si="25"/>
        <v>0</v>
      </c>
      <c r="W85" s="13">
        <f t="shared" si="25"/>
        <v>0</v>
      </c>
      <c r="X85" s="15"/>
      <c r="Y85" s="15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ht="15" customHeight="1">
      <c r="A86" s="17"/>
      <c r="B86" s="18"/>
      <c r="C86" s="4"/>
      <c r="D86" s="19"/>
      <c r="E86" s="20"/>
      <c r="F86" s="20"/>
      <c r="G86" s="20"/>
      <c r="H86" s="20"/>
      <c r="I86" s="13">
        <f aca="true" t="shared" si="26" ref="I86:Q95">IF($C86=I$4,($E86+$G86),0)</f>
        <v>0</v>
      </c>
      <c r="J86" s="13">
        <f t="shared" si="26"/>
        <v>0</v>
      </c>
      <c r="K86" s="13">
        <f t="shared" si="26"/>
        <v>0</v>
      </c>
      <c r="L86" s="13">
        <f t="shared" si="26"/>
        <v>0</v>
      </c>
      <c r="M86" s="13">
        <f t="shared" si="26"/>
        <v>0</v>
      </c>
      <c r="N86" s="13">
        <f t="shared" si="26"/>
        <v>0</v>
      </c>
      <c r="O86" s="13">
        <f t="shared" si="26"/>
        <v>0</v>
      </c>
      <c r="P86" s="13">
        <f t="shared" si="26"/>
        <v>0</v>
      </c>
      <c r="Q86" s="13">
        <f t="shared" si="26"/>
        <v>0</v>
      </c>
      <c r="R86" s="13">
        <f t="shared" si="20"/>
        <v>0</v>
      </c>
      <c r="S86" s="13">
        <f t="shared" si="25"/>
        <v>0</v>
      </c>
      <c r="T86" s="13">
        <f t="shared" si="25"/>
        <v>0</v>
      </c>
      <c r="U86" s="13">
        <f t="shared" si="25"/>
        <v>0</v>
      </c>
      <c r="V86" s="13">
        <f t="shared" si="25"/>
        <v>0</v>
      </c>
      <c r="W86" s="13">
        <f t="shared" si="25"/>
        <v>0</v>
      </c>
      <c r="X86" s="15"/>
      <c r="Y86" s="15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ht="15" customHeight="1">
      <c r="A87" s="17"/>
      <c r="B87" s="18"/>
      <c r="C87" s="4"/>
      <c r="D87" s="19"/>
      <c r="E87" s="20"/>
      <c r="F87" s="20"/>
      <c r="G87" s="20"/>
      <c r="H87" s="20"/>
      <c r="I87" s="13">
        <f t="shared" si="26"/>
        <v>0</v>
      </c>
      <c r="J87" s="13">
        <f t="shared" si="26"/>
        <v>0</v>
      </c>
      <c r="K87" s="13">
        <f t="shared" si="26"/>
        <v>0</v>
      </c>
      <c r="L87" s="13">
        <f t="shared" si="26"/>
        <v>0</v>
      </c>
      <c r="M87" s="13">
        <f t="shared" si="26"/>
        <v>0</v>
      </c>
      <c r="N87" s="13">
        <f t="shared" si="26"/>
        <v>0</v>
      </c>
      <c r="O87" s="13">
        <f t="shared" si="26"/>
        <v>0</v>
      </c>
      <c r="P87" s="13">
        <f t="shared" si="26"/>
        <v>0</v>
      </c>
      <c r="Q87" s="13">
        <f t="shared" si="26"/>
        <v>0</v>
      </c>
      <c r="R87" s="13">
        <f t="shared" si="20"/>
        <v>0</v>
      </c>
      <c r="S87" s="13">
        <f t="shared" si="25"/>
        <v>0</v>
      </c>
      <c r="T87" s="13">
        <f t="shared" si="25"/>
        <v>0</v>
      </c>
      <c r="U87" s="13">
        <f t="shared" si="25"/>
        <v>0</v>
      </c>
      <c r="V87" s="13">
        <f t="shared" si="25"/>
        <v>0</v>
      </c>
      <c r="W87" s="13">
        <f t="shared" si="25"/>
        <v>0</v>
      </c>
      <c r="X87" s="15"/>
      <c r="Y87" s="15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:65" ht="15" customHeight="1">
      <c r="A88" s="17"/>
      <c r="B88" s="18"/>
      <c r="C88" s="4"/>
      <c r="D88" s="19"/>
      <c r="E88" s="20"/>
      <c r="F88" s="20"/>
      <c r="G88" s="20"/>
      <c r="H88" s="20"/>
      <c r="I88" s="13">
        <f t="shared" si="26"/>
        <v>0</v>
      </c>
      <c r="J88" s="13">
        <f t="shared" si="26"/>
        <v>0</v>
      </c>
      <c r="K88" s="13">
        <f t="shared" si="26"/>
        <v>0</v>
      </c>
      <c r="L88" s="13">
        <f t="shared" si="26"/>
        <v>0</v>
      </c>
      <c r="M88" s="13">
        <f t="shared" si="26"/>
        <v>0</v>
      </c>
      <c r="N88" s="13">
        <f t="shared" si="26"/>
        <v>0</v>
      </c>
      <c r="O88" s="13">
        <f t="shared" si="26"/>
        <v>0</v>
      </c>
      <c r="P88" s="13">
        <f t="shared" si="26"/>
        <v>0</v>
      </c>
      <c r="Q88" s="13">
        <f t="shared" si="26"/>
        <v>0</v>
      </c>
      <c r="R88" s="13">
        <f aca="true" t="shared" si="27" ref="R88:R119">IF($C88=R$4,($F88+$H88),0)</f>
        <v>0</v>
      </c>
      <c r="S88" s="13">
        <f t="shared" si="25"/>
        <v>0</v>
      </c>
      <c r="T88" s="13">
        <f t="shared" si="25"/>
        <v>0</v>
      </c>
      <c r="U88" s="13">
        <f t="shared" si="25"/>
        <v>0</v>
      </c>
      <c r="V88" s="13">
        <f t="shared" si="25"/>
        <v>0</v>
      </c>
      <c r="W88" s="13">
        <f t="shared" si="25"/>
        <v>0</v>
      </c>
      <c r="X88" s="15"/>
      <c r="Y88" s="15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ht="15" customHeight="1">
      <c r="A89" s="17"/>
      <c r="B89" s="18"/>
      <c r="C89" s="4"/>
      <c r="D89" s="19"/>
      <c r="E89" s="20"/>
      <c r="F89" s="20"/>
      <c r="G89" s="20"/>
      <c r="H89" s="20"/>
      <c r="I89" s="13">
        <f t="shared" si="26"/>
        <v>0</v>
      </c>
      <c r="J89" s="13">
        <f t="shared" si="26"/>
        <v>0</v>
      </c>
      <c r="K89" s="13">
        <f t="shared" si="26"/>
        <v>0</v>
      </c>
      <c r="L89" s="13">
        <f t="shared" si="26"/>
        <v>0</v>
      </c>
      <c r="M89" s="13">
        <f t="shared" si="26"/>
        <v>0</v>
      </c>
      <c r="N89" s="13">
        <f t="shared" si="26"/>
        <v>0</v>
      </c>
      <c r="O89" s="13">
        <f t="shared" si="26"/>
        <v>0</v>
      </c>
      <c r="P89" s="13">
        <f t="shared" si="26"/>
        <v>0</v>
      </c>
      <c r="Q89" s="13">
        <f t="shared" si="26"/>
        <v>0</v>
      </c>
      <c r="R89" s="13">
        <f t="shared" si="27"/>
        <v>0</v>
      </c>
      <c r="S89" s="13">
        <f t="shared" si="25"/>
        <v>0</v>
      </c>
      <c r="T89" s="13">
        <f t="shared" si="25"/>
        <v>0</v>
      </c>
      <c r="U89" s="13">
        <f t="shared" si="25"/>
        <v>0</v>
      </c>
      <c r="V89" s="13">
        <f t="shared" si="25"/>
        <v>0</v>
      </c>
      <c r="W89" s="13">
        <f t="shared" si="25"/>
        <v>0</v>
      </c>
      <c r="X89" s="15"/>
      <c r="Y89" s="15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ht="15" customHeight="1">
      <c r="A90" s="17"/>
      <c r="B90" s="18"/>
      <c r="C90" s="4"/>
      <c r="D90" s="19"/>
      <c r="E90" s="20"/>
      <c r="F90" s="20"/>
      <c r="G90" s="20"/>
      <c r="H90" s="20"/>
      <c r="I90" s="13">
        <f t="shared" si="26"/>
        <v>0</v>
      </c>
      <c r="J90" s="13">
        <f t="shared" si="26"/>
        <v>0</v>
      </c>
      <c r="K90" s="13">
        <f t="shared" si="26"/>
        <v>0</v>
      </c>
      <c r="L90" s="13">
        <f t="shared" si="26"/>
        <v>0</v>
      </c>
      <c r="M90" s="13">
        <f t="shared" si="26"/>
        <v>0</v>
      </c>
      <c r="N90" s="13">
        <f t="shared" si="26"/>
        <v>0</v>
      </c>
      <c r="O90" s="13">
        <f t="shared" si="26"/>
        <v>0</v>
      </c>
      <c r="P90" s="13">
        <f t="shared" si="26"/>
        <v>0</v>
      </c>
      <c r="Q90" s="13">
        <f t="shared" si="26"/>
        <v>0</v>
      </c>
      <c r="R90" s="13">
        <f t="shared" si="27"/>
        <v>0</v>
      </c>
      <c r="S90" s="13">
        <f t="shared" si="25"/>
        <v>0</v>
      </c>
      <c r="T90" s="13">
        <f t="shared" si="25"/>
        <v>0</v>
      </c>
      <c r="U90" s="13">
        <f t="shared" si="25"/>
        <v>0</v>
      </c>
      <c r="V90" s="13">
        <f t="shared" si="25"/>
        <v>0</v>
      </c>
      <c r="W90" s="13">
        <f t="shared" si="25"/>
        <v>0</v>
      </c>
      <c r="X90" s="15"/>
      <c r="Y90" s="15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ht="15" customHeight="1">
      <c r="A91" s="17"/>
      <c r="B91" s="18"/>
      <c r="C91" s="4"/>
      <c r="D91" s="19"/>
      <c r="E91" s="20"/>
      <c r="F91" s="20"/>
      <c r="G91" s="20"/>
      <c r="H91" s="20"/>
      <c r="I91" s="13">
        <f t="shared" si="26"/>
        <v>0</v>
      </c>
      <c r="J91" s="13">
        <f t="shared" si="26"/>
        <v>0</v>
      </c>
      <c r="K91" s="13">
        <f t="shared" si="26"/>
        <v>0</v>
      </c>
      <c r="L91" s="13">
        <f t="shared" si="26"/>
        <v>0</v>
      </c>
      <c r="M91" s="13">
        <f t="shared" si="26"/>
        <v>0</v>
      </c>
      <c r="N91" s="13">
        <f t="shared" si="26"/>
        <v>0</v>
      </c>
      <c r="O91" s="13">
        <f t="shared" si="26"/>
        <v>0</v>
      </c>
      <c r="P91" s="13">
        <f t="shared" si="26"/>
        <v>0</v>
      </c>
      <c r="Q91" s="13">
        <f t="shared" si="26"/>
        <v>0</v>
      </c>
      <c r="R91" s="13">
        <f t="shared" si="27"/>
        <v>0</v>
      </c>
      <c r="S91" s="13">
        <f t="shared" si="25"/>
        <v>0</v>
      </c>
      <c r="T91" s="13">
        <f t="shared" si="25"/>
        <v>0</v>
      </c>
      <c r="U91" s="13">
        <f t="shared" si="25"/>
        <v>0</v>
      </c>
      <c r="V91" s="13">
        <f t="shared" si="25"/>
        <v>0</v>
      </c>
      <c r="W91" s="13">
        <f t="shared" si="25"/>
        <v>0</v>
      </c>
      <c r="X91" s="15"/>
      <c r="Y91" s="15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ht="15" customHeight="1">
      <c r="A92" s="17"/>
      <c r="B92" s="18"/>
      <c r="C92" s="4"/>
      <c r="D92" s="19"/>
      <c r="E92" s="20"/>
      <c r="F92" s="20"/>
      <c r="G92" s="20"/>
      <c r="H92" s="20"/>
      <c r="I92" s="13">
        <f t="shared" si="26"/>
        <v>0</v>
      </c>
      <c r="J92" s="13">
        <f t="shared" si="26"/>
        <v>0</v>
      </c>
      <c r="K92" s="13">
        <f t="shared" si="26"/>
        <v>0</v>
      </c>
      <c r="L92" s="13">
        <f t="shared" si="26"/>
        <v>0</v>
      </c>
      <c r="M92" s="13">
        <f t="shared" si="26"/>
        <v>0</v>
      </c>
      <c r="N92" s="13">
        <f t="shared" si="26"/>
        <v>0</v>
      </c>
      <c r="O92" s="13">
        <f t="shared" si="26"/>
        <v>0</v>
      </c>
      <c r="P92" s="13">
        <f t="shared" si="26"/>
        <v>0</v>
      </c>
      <c r="Q92" s="13">
        <f t="shared" si="26"/>
        <v>0</v>
      </c>
      <c r="R92" s="13">
        <f t="shared" si="27"/>
        <v>0</v>
      </c>
      <c r="S92" s="13">
        <f t="shared" si="25"/>
        <v>0</v>
      </c>
      <c r="T92" s="13">
        <f t="shared" si="25"/>
        <v>0</v>
      </c>
      <c r="U92" s="13">
        <f t="shared" si="25"/>
        <v>0</v>
      </c>
      <c r="V92" s="13">
        <f t="shared" si="25"/>
        <v>0</v>
      </c>
      <c r="W92" s="13">
        <f t="shared" si="25"/>
        <v>0</v>
      </c>
      <c r="X92" s="15"/>
      <c r="Y92" s="15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65" ht="15" customHeight="1">
      <c r="A93" s="17"/>
      <c r="B93" s="18"/>
      <c r="C93" s="4"/>
      <c r="D93" s="19"/>
      <c r="E93" s="20"/>
      <c r="F93" s="20"/>
      <c r="G93" s="20"/>
      <c r="H93" s="20"/>
      <c r="I93" s="13">
        <f t="shared" si="26"/>
        <v>0</v>
      </c>
      <c r="J93" s="13">
        <f t="shared" si="26"/>
        <v>0</v>
      </c>
      <c r="K93" s="13">
        <f t="shared" si="26"/>
        <v>0</v>
      </c>
      <c r="L93" s="13">
        <f t="shared" si="26"/>
        <v>0</v>
      </c>
      <c r="M93" s="13">
        <f t="shared" si="26"/>
        <v>0</v>
      </c>
      <c r="N93" s="13">
        <f t="shared" si="26"/>
        <v>0</v>
      </c>
      <c r="O93" s="13">
        <f t="shared" si="26"/>
        <v>0</v>
      </c>
      <c r="P93" s="13">
        <f t="shared" si="26"/>
        <v>0</v>
      </c>
      <c r="Q93" s="13">
        <f t="shared" si="26"/>
        <v>0</v>
      </c>
      <c r="R93" s="13">
        <f t="shared" si="27"/>
        <v>0</v>
      </c>
      <c r="S93" s="13">
        <f t="shared" si="25"/>
        <v>0</v>
      </c>
      <c r="T93" s="13">
        <f t="shared" si="25"/>
        <v>0</v>
      </c>
      <c r="U93" s="13">
        <f t="shared" si="25"/>
        <v>0</v>
      </c>
      <c r="V93" s="13">
        <f t="shared" si="25"/>
        <v>0</v>
      </c>
      <c r="W93" s="13">
        <f t="shared" si="25"/>
        <v>0</v>
      </c>
      <c r="X93" s="15"/>
      <c r="Y93" s="15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1:65" ht="15" customHeight="1">
      <c r="A94" s="17"/>
      <c r="B94" s="18"/>
      <c r="C94" s="4"/>
      <c r="D94" s="19"/>
      <c r="E94" s="20"/>
      <c r="F94" s="20"/>
      <c r="G94" s="20"/>
      <c r="H94" s="20"/>
      <c r="I94" s="13">
        <f t="shared" si="26"/>
        <v>0</v>
      </c>
      <c r="J94" s="13">
        <f t="shared" si="26"/>
        <v>0</v>
      </c>
      <c r="K94" s="13">
        <f t="shared" si="26"/>
        <v>0</v>
      </c>
      <c r="L94" s="13">
        <f t="shared" si="26"/>
        <v>0</v>
      </c>
      <c r="M94" s="13">
        <f t="shared" si="26"/>
        <v>0</v>
      </c>
      <c r="N94" s="13">
        <f t="shared" si="26"/>
        <v>0</v>
      </c>
      <c r="O94" s="13">
        <f t="shared" si="26"/>
        <v>0</v>
      </c>
      <c r="P94" s="13">
        <f t="shared" si="26"/>
        <v>0</v>
      </c>
      <c r="Q94" s="13">
        <f t="shared" si="26"/>
        <v>0</v>
      </c>
      <c r="R94" s="13">
        <f t="shared" si="27"/>
        <v>0</v>
      </c>
      <c r="S94" s="13">
        <f t="shared" si="25"/>
        <v>0</v>
      </c>
      <c r="T94" s="13">
        <f t="shared" si="25"/>
        <v>0</v>
      </c>
      <c r="U94" s="13">
        <f t="shared" si="25"/>
        <v>0</v>
      </c>
      <c r="V94" s="13">
        <f t="shared" si="25"/>
        <v>0</v>
      </c>
      <c r="W94" s="13">
        <f t="shared" si="25"/>
        <v>0</v>
      </c>
      <c r="X94" s="15"/>
      <c r="Y94" s="15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ht="15" customHeight="1">
      <c r="A95" s="17"/>
      <c r="B95" s="18"/>
      <c r="C95" s="4"/>
      <c r="D95" s="19"/>
      <c r="E95" s="20"/>
      <c r="F95" s="20"/>
      <c r="G95" s="20"/>
      <c r="H95" s="20"/>
      <c r="I95" s="13">
        <f t="shared" si="26"/>
        <v>0</v>
      </c>
      <c r="J95" s="13">
        <f t="shared" si="26"/>
        <v>0</v>
      </c>
      <c r="K95" s="13">
        <f t="shared" si="26"/>
        <v>0</v>
      </c>
      <c r="L95" s="13">
        <f t="shared" si="26"/>
        <v>0</v>
      </c>
      <c r="M95" s="13">
        <f t="shared" si="26"/>
        <v>0</v>
      </c>
      <c r="N95" s="13">
        <f t="shared" si="26"/>
        <v>0</v>
      </c>
      <c r="O95" s="13">
        <f t="shared" si="26"/>
        <v>0</v>
      </c>
      <c r="P95" s="13">
        <f t="shared" si="26"/>
        <v>0</v>
      </c>
      <c r="Q95" s="13">
        <f t="shared" si="26"/>
        <v>0</v>
      </c>
      <c r="R95" s="13">
        <f t="shared" si="27"/>
        <v>0</v>
      </c>
      <c r="S95" s="13">
        <f aca="true" t="shared" si="28" ref="S95:W104">IF($C95=S$4,($F95+$H95),0)</f>
        <v>0</v>
      </c>
      <c r="T95" s="13">
        <f t="shared" si="28"/>
        <v>0</v>
      </c>
      <c r="U95" s="13">
        <f t="shared" si="28"/>
        <v>0</v>
      </c>
      <c r="V95" s="13">
        <f t="shared" si="28"/>
        <v>0</v>
      </c>
      <c r="W95" s="13">
        <f t="shared" si="28"/>
        <v>0</v>
      </c>
      <c r="X95" s="15"/>
      <c r="Y95" s="15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1:65" ht="15" customHeight="1">
      <c r="A96" s="17"/>
      <c r="B96" s="18"/>
      <c r="C96" s="4"/>
      <c r="D96" s="19"/>
      <c r="E96" s="20"/>
      <c r="F96" s="20"/>
      <c r="G96" s="20"/>
      <c r="H96" s="20"/>
      <c r="I96" s="13">
        <f aca="true" t="shared" si="29" ref="I96:Q105">IF($C96=I$4,($E96+$G96),0)</f>
        <v>0</v>
      </c>
      <c r="J96" s="13">
        <f t="shared" si="29"/>
        <v>0</v>
      </c>
      <c r="K96" s="13">
        <f t="shared" si="29"/>
        <v>0</v>
      </c>
      <c r="L96" s="13">
        <f t="shared" si="29"/>
        <v>0</v>
      </c>
      <c r="M96" s="13">
        <f t="shared" si="29"/>
        <v>0</v>
      </c>
      <c r="N96" s="13">
        <f t="shared" si="29"/>
        <v>0</v>
      </c>
      <c r="O96" s="13">
        <f t="shared" si="29"/>
        <v>0</v>
      </c>
      <c r="P96" s="13">
        <f t="shared" si="29"/>
        <v>0</v>
      </c>
      <c r="Q96" s="13">
        <f t="shared" si="29"/>
        <v>0</v>
      </c>
      <c r="R96" s="13">
        <f t="shared" si="27"/>
        <v>0</v>
      </c>
      <c r="S96" s="13">
        <f t="shared" si="28"/>
        <v>0</v>
      </c>
      <c r="T96" s="13">
        <f t="shared" si="28"/>
        <v>0</v>
      </c>
      <c r="U96" s="13">
        <f t="shared" si="28"/>
        <v>0</v>
      </c>
      <c r="V96" s="13">
        <f t="shared" si="28"/>
        <v>0</v>
      </c>
      <c r="W96" s="13">
        <f t="shared" si="28"/>
        <v>0</v>
      </c>
      <c r="X96" s="15"/>
      <c r="Y96" s="15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ht="15" customHeight="1">
      <c r="A97" s="17"/>
      <c r="B97" s="18"/>
      <c r="C97" s="4"/>
      <c r="D97" s="19"/>
      <c r="E97" s="20"/>
      <c r="F97" s="20"/>
      <c r="G97" s="20"/>
      <c r="H97" s="20"/>
      <c r="I97" s="13">
        <f t="shared" si="29"/>
        <v>0</v>
      </c>
      <c r="J97" s="13">
        <f t="shared" si="29"/>
        <v>0</v>
      </c>
      <c r="K97" s="13">
        <f t="shared" si="29"/>
        <v>0</v>
      </c>
      <c r="L97" s="13">
        <f t="shared" si="29"/>
        <v>0</v>
      </c>
      <c r="M97" s="13">
        <f t="shared" si="29"/>
        <v>0</v>
      </c>
      <c r="N97" s="13">
        <f t="shared" si="29"/>
        <v>0</v>
      </c>
      <c r="O97" s="13">
        <f t="shared" si="29"/>
        <v>0</v>
      </c>
      <c r="P97" s="13">
        <f t="shared" si="29"/>
        <v>0</v>
      </c>
      <c r="Q97" s="13">
        <f t="shared" si="29"/>
        <v>0</v>
      </c>
      <c r="R97" s="13">
        <f t="shared" si="27"/>
        <v>0</v>
      </c>
      <c r="S97" s="13">
        <f t="shared" si="28"/>
        <v>0</v>
      </c>
      <c r="T97" s="13">
        <f t="shared" si="28"/>
        <v>0</v>
      </c>
      <c r="U97" s="13">
        <f t="shared" si="28"/>
        <v>0</v>
      </c>
      <c r="V97" s="13">
        <f t="shared" si="28"/>
        <v>0</v>
      </c>
      <c r="W97" s="13">
        <f t="shared" si="28"/>
        <v>0</v>
      </c>
      <c r="X97" s="15"/>
      <c r="Y97" s="15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1:65" ht="15" customHeight="1">
      <c r="A98" s="17"/>
      <c r="B98" s="18"/>
      <c r="C98" s="4"/>
      <c r="D98" s="19"/>
      <c r="E98" s="20"/>
      <c r="F98" s="20"/>
      <c r="G98" s="20"/>
      <c r="H98" s="20"/>
      <c r="I98" s="13">
        <f t="shared" si="29"/>
        <v>0</v>
      </c>
      <c r="J98" s="13">
        <f t="shared" si="29"/>
        <v>0</v>
      </c>
      <c r="K98" s="13">
        <f t="shared" si="29"/>
        <v>0</v>
      </c>
      <c r="L98" s="13">
        <f t="shared" si="29"/>
        <v>0</v>
      </c>
      <c r="M98" s="13">
        <f t="shared" si="29"/>
        <v>0</v>
      </c>
      <c r="N98" s="13">
        <f t="shared" si="29"/>
        <v>0</v>
      </c>
      <c r="O98" s="13">
        <f t="shared" si="29"/>
        <v>0</v>
      </c>
      <c r="P98" s="13">
        <f t="shared" si="29"/>
        <v>0</v>
      </c>
      <c r="Q98" s="13">
        <f t="shared" si="29"/>
        <v>0</v>
      </c>
      <c r="R98" s="13">
        <f t="shared" si="27"/>
        <v>0</v>
      </c>
      <c r="S98" s="13">
        <f t="shared" si="28"/>
        <v>0</v>
      </c>
      <c r="T98" s="13">
        <f t="shared" si="28"/>
        <v>0</v>
      </c>
      <c r="U98" s="13">
        <f t="shared" si="28"/>
        <v>0</v>
      </c>
      <c r="V98" s="13">
        <f t="shared" si="28"/>
        <v>0</v>
      </c>
      <c r="W98" s="13">
        <f t="shared" si="28"/>
        <v>0</v>
      </c>
      <c r="X98" s="15"/>
      <c r="Y98" s="15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1:65" ht="15" customHeight="1">
      <c r="A99" s="17"/>
      <c r="B99" s="18"/>
      <c r="C99" s="4"/>
      <c r="D99" s="19"/>
      <c r="E99" s="20"/>
      <c r="F99" s="20"/>
      <c r="G99" s="20"/>
      <c r="H99" s="20"/>
      <c r="I99" s="13">
        <f t="shared" si="29"/>
        <v>0</v>
      </c>
      <c r="J99" s="13">
        <f t="shared" si="29"/>
        <v>0</v>
      </c>
      <c r="K99" s="13">
        <f t="shared" si="29"/>
        <v>0</v>
      </c>
      <c r="L99" s="13">
        <f t="shared" si="29"/>
        <v>0</v>
      </c>
      <c r="M99" s="13">
        <f t="shared" si="29"/>
        <v>0</v>
      </c>
      <c r="N99" s="13">
        <f t="shared" si="29"/>
        <v>0</v>
      </c>
      <c r="O99" s="13">
        <f t="shared" si="29"/>
        <v>0</v>
      </c>
      <c r="P99" s="13">
        <f t="shared" si="29"/>
        <v>0</v>
      </c>
      <c r="Q99" s="13">
        <f t="shared" si="29"/>
        <v>0</v>
      </c>
      <c r="R99" s="13">
        <f t="shared" si="27"/>
        <v>0</v>
      </c>
      <c r="S99" s="13">
        <f t="shared" si="28"/>
        <v>0</v>
      </c>
      <c r="T99" s="13">
        <f t="shared" si="28"/>
        <v>0</v>
      </c>
      <c r="U99" s="13">
        <f t="shared" si="28"/>
        <v>0</v>
      </c>
      <c r="V99" s="13">
        <f t="shared" si="28"/>
        <v>0</v>
      </c>
      <c r="W99" s="13">
        <f t="shared" si="28"/>
        <v>0</v>
      </c>
      <c r="X99" s="15"/>
      <c r="Y99" s="15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</row>
    <row r="100" spans="1:65" ht="15" customHeight="1">
      <c r="A100" s="17"/>
      <c r="B100" s="18"/>
      <c r="C100" s="4"/>
      <c r="D100" s="19"/>
      <c r="E100" s="20"/>
      <c r="F100" s="20"/>
      <c r="G100" s="20"/>
      <c r="H100" s="20"/>
      <c r="I100" s="13">
        <f t="shared" si="29"/>
        <v>0</v>
      </c>
      <c r="J100" s="13">
        <f t="shared" si="29"/>
        <v>0</v>
      </c>
      <c r="K100" s="13">
        <f t="shared" si="29"/>
        <v>0</v>
      </c>
      <c r="L100" s="13">
        <f t="shared" si="29"/>
        <v>0</v>
      </c>
      <c r="M100" s="13">
        <f t="shared" si="29"/>
        <v>0</v>
      </c>
      <c r="N100" s="13">
        <f t="shared" si="29"/>
        <v>0</v>
      </c>
      <c r="O100" s="13">
        <f t="shared" si="29"/>
        <v>0</v>
      </c>
      <c r="P100" s="13">
        <f t="shared" si="29"/>
        <v>0</v>
      </c>
      <c r="Q100" s="13">
        <f t="shared" si="29"/>
        <v>0</v>
      </c>
      <c r="R100" s="13">
        <f t="shared" si="27"/>
        <v>0</v>
      </c>
      <c r="S100" s="13">
        <f t="shared" si="28"/>
        <v>0</v>
      </c>
      <c r="T100" s="13">
        <f t="shared" si="28"/>
        <v>0</v>
      </c>
      <c r="U100" s="13">
        <f t="shared" si="28"/>
        <v>0</v>
      </c>
      <c r="V100" s="13">
        <f t="shared" si="28"/>
        <v>0</v>
      </c>
      <c r="W100" s="13">
        <f t="shared" si="28"/>
        <v>0</v>
      </c>
      <c r="X100" s="15"/>
      <c r="Y100" s="15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</row>
    <row r="101" spans="1:65" ht="15" customHeight="1">
      <c r="A101" s="17"/>
      <c r="B101" s="18"/>
      <c r="C101" s="4"/>
      <c r="D101" s="19"/>
      <c r="E101" s="20"/>
      <c r="F101" s="20"/>
      <c r="G101" s="20"/>
      <c r="H101" s="20"/>
      <c r="I101" s="13">
        <f t="shared" si="29"/>
        <v>0</v>
      </c>
      <c r="J101" s="13">
        <f t="shared" si="29"/>
        <v>0</v>
      </c>
      <c r="K101" s="13">
        <f t="shared" si="29"/>
        <v>0</v>
      </c>
      <c r="L101" s="13">
        <f t="shared" si="29"/>
        <v>0</v>
      </c>
      <c r="M101" s="13">
        <f t="shared" si="29"/>
        <v>0</v>
      </c>
      <c r="N101" s="13">
        <f t="shared" si="29"/>
        <v>0</v>
      </c>
      <c r="O101" s="13">
        <f t="shared" si="29"/>
        <v>0</v>
      </c>
      <c r="P101" s="13">
        <f t="shared" si="29"/>
        <v>0</v>
      </c>
      <c r="Q101" s="13">
        <f t="shared" si="29"/>
        <v>0</v>
      </c>
      <c r="R101" s="13">
        <f t="shared" si="27"/>
        <v>0</v>
      </c>
      <c r="S101" s="13">
        <f t="shared" si="28"/>
        <v>0</v>
      </c>
      <c r="T101" s="13">
        <f t="shared" si="28"/>
        <v>0</v>
      </c>
      <c r="U101" s="13">
        <f t="shared" si="28"/>
        <v>0</v>
      </c>
      <c r="V101" s="13">
        <f t="shared" si="28"/>
        <v>0</v>
      </c>
      <c r="W101" s="13">
        <f t="shared" si="28"/>
        <v>0</v>
      </c>
      <c r="X101" s="15"/>
      <c r="Y101" s="15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1:65" ht="15" customHeight="1">
      <c r="A102" s="17"/>
      <c r="B102" s="18"/>
      <c r="C102" s="4"/>
      <c r="D102" s="19"/>
      <c r="E102" s="20"/>
      <c r="F102" s="20"/>
      <c r="G102" s="20"/>
      <c r="H102" s="20"/>
      <c r="I102" s="13">
        <f t="shared" si="29"/>
        <v>0</v>
      </c>
      <c r="J102" s="13">
        <f t="shared" si="29"/>
        <v>0</v>
      </c>
      <c r="K102" s="13">
        <f t="shared" si="29"/>
        <v>0</v>
      </c>
      <c r="L102" s="13">
        <f t="shared" si="29"/>
        <v>0</v>
      </c>
      <c r="M102" s="13">
        <f t="shared" si="29"/>
        <v>0</v>
      </c>
      <c r="N102" s="13">
        <f t="shared" si="29"/>
        <v>0</v>
      </c>
      <c r="O102" s="13">
        <f t="shared" si="29"/>
        <v>0</v>
      </c>
      <c r="P102" s="13">
        <f t="shared" si="29"/>
        <v>0</v>
      </c>
      <c r="Q102" s="13">
        <f t="shared" si="29"/>
        <v>0</v>
      </c>
      <c r="R102" s="13">
        <f t="shared" si="27"/>
        <v>0</v>
      </c>
      <c r="S102" s="13">
        <f t="shared" si="28"/>
        <v>0</v>
      </c>
      <c r="T102" s="13">
        <f t="shared" si="28"/>
        <v>0</v>
      </c>
      <c r="U102" s="13">
        <f t="shared" si="28"/>
        <v>0</v>
      </c>
      <c r="V102" s="13">
        <f t="shared" si="28"/>
        <v>0</v>
      </c>
      <c r="W102" s="13">
        <f t="shared" si="28"/>
        <v>0</v>
      </c>
      <c r="X102" s="15"/>
      <c r="Y102" s="15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1:65" ht="15" customHeight="1">
      <c r="A103" s="17"/>
      <c r="B103" s="18"/>
      <c r="C103" s="4"/>
      <c r="D103" s="19"/>
      <c r="E103" s="20"/>
      <c r="F103" s="20"/>
      <c r="G103" s="20"/>
      <c r="H103" s="20"/>
      <c r="I103" s="13">
        <f t="shared" si="29"/>
        <v>0</v>
      </c>
      <c r="J103" s="13">
        <f t="shared" si="29"/>
        <v>0</v>
      </c>
      <c r="K103" s="13">
        <f t="shared" si="29"/>
        <v>0</v>
      </c>
      <c r="L103" s="13">
        <f t="shared" si="29"/>
        <v>0</v>
      </c>
      <c r="M103" s="13">
        <f t="shared" si="29"/>
        <v>0</v>
      </c>
      <c r="N103" s="13">
        <f t="shared" si="29"/>
        <v>0</v>
      </c>
      <c r="O103" s="13">
        <f t="shared" si="29"/>
        <v>0</v>
      </c>
      <c r="P103" s="13">
        <f t="shared" si="29"/>
        <v>0</v>
      </c>
      <c r="Q103" s="13">
        <f t="shared" si="29"/>
        <v>0</v>
      </c>
      <c r="R103" s="13">
        <f t="shared" si="27"/>
        <v>0</v>
      </c>
      <c r="S103" s="13">
        <f t="shared" si="28"/>
        <v>0</v>
      </c>
      <c r="T103" s="13">
        <f t="shared" si="28"/>
        <v>0</v>
      </c>
      <c r="U103" s="13">
        <f t="shared" si="28"/>
        <v>0</v>
      </c>
      <c r="V103" s="13">
        <f t="shared" si="28"/>
        <v>0</v>
      </c>
      <c r="W103" s="13">
        <f t="shared" si="28"/>
        <v>0</v>
      </c>
      <c r="X103" s="15"/>
      <c r="Y103" s="15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</row>
    <row r="104" spans="1:65" ht="15" customHeight="1">
      <c r="A104" s="17"/>
      <c r="B104" s="18"/>
      <c r="C104" s="4"/>
      <c r="D104" s="19"/>
      <c r="E104" s="20"/>
      <c r="F104" s="20"/>
      <c r="G104" s="20"/>
      <c r="H104" s="20"/>
      <c r="I104" s="13">
        <f t="shared" si="29"/>
        <v>0</v>
      </c>
      <c r="J104" s="13">
        <f t="shared" si="29"/>
        <v>0</v>
      </c>
      <c r="K104" s="13">
        <f t="shared" si="29"/>
        <v>0</v>
      </c>
      <c r="L104" s="13">
        <f t="shared" si="29"/>
        <v>0</v>
      </c>
      <c r="M104" s="13">
        <f t="shared" si="29"/>
        <v>0</v>
      </c>
      <c r="N104" s="13">
        <f t="shared" si="29"/>
        <v>0</v>
      </c>
      <c r="O104" s="13">
        <f t="shared" si="29"/>
        <v>0</v>
      </c>
      <c r="P104" s="13">
        <f t="shared" si="29"/>
        <v>0</v>
      </c>
      <c r="Q104" s="13">
        <f t="shared" si="29"/>
        <v>0</v>
      </c>
      <c r="R104" s="13">
        <f t="shared" si="27"/>
        <v>0</v>
      </c>
      <c r="S104" s="13">
        <f t="shared" si="28"/>
        <v>0</v>
      </c>
      <c r="T104" s="13">
        <f t="shared" si="28"/>
        <v>0</v>
      </c>
      <c r="U104" s="13">
        <f t="shared" si="28"/>
        <v>0</v>
      </c>
      <c r="V104" s="13">
        <f t="shared" si="28"/>
        <v>0</v>
      </c>
      <c r="W104" s="13">
        <f t="shared" si="28"/>
        <v>0</v>
      </c>
      <c r="X104" s="15"/>
      <c r="Y104" s="15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1:65" ht="15" customHeight="1">
      <c r="A105" s="17"/>
      <c r="B105" s="18"/>
      <c r="C105" s="4"/>
      <c r="D105" s="19"/>
      <c r="E105" s="20"/>
      <c r="F105" s="20"/>
      <c r="G105" s="20"/>
      <c r="H105" s="20"/>
      <c r="I105" s="13">
        <f t="shared" si="29"/>
        <v>0</v>
      </c>
      <c r="J105" s="13">
        <f t="shared" si="29"/>
        <v>0</v>
      </c>
      <c r="K105" s="13">
        <f t="shared" si="29"/>
        <v>0</v>
      </c>
      <c r="L105" s="13">
        <f t="shared" si="29"/>
        <v>0</v>
      </c>
      <c r="M105" s="13">
        <f t="shared" si="29"/>
        <v>0</v>
      </c>
      <c r="N105" s="13">
        <f t="shared" si="29"/>
        <v>0</v>
      </c>
      <c r="O105" s="13">
        <f t="shared" si="29"/>
        <v>0</v>
      </c>
      <c r="P105" s="13">
        <f t="shared" si="29"/>
        <v>0</v>
      </c>
      <c r="Q105" s="13">
        <f t="shared" si="29"/>
        <v>0</v>
      </c>
      <c r="R105" s="13">
        <f t="shared" si="27"/>
        <v>0</v>
      </c>
      <c r="S105" s="13">
        <f aca="true" t="shared" si="30" ref="S105:W114">IF($C105=S$4,($F105+$H105),0)</f>
        <v>0</v>
      </c>
      <c r="T105" s="13">
        <f t="shared" si="30"/>
        <v>0</v>
      </c>
      <c r="U105" s="13">
        <f t="shared" si="30"/>
        <v>0</v>
      </c>
      <c r="V105" s="13">
        <f t="shared" si="30"/>
        <v>0</v>
      </c>
      <c r="W105" s="13">
        <f t="shared" si="30"/>
        <v>0</v>
      </c>
      <c r="X105" s="15"/>
      <c r="Y105" s="15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1:65" ht="15" customHeight="1">
      <c r="A106" s="17"/>
      <c r="B106" s="18"/>
      <c r="C106" s="4"/>
      <c r="D106" s="19"/>
      <c r="E106" s="20"/>
      <c r="F106" s="20"/>
      <c r="G106" s="20"/>
      <c r="H106" s="20"/>
      <c r="I106" s="13">
        <f aca="true" t="shared" si="31" ref="I106:Q115">IF($C106=I$4,($E106+$G106),0)</f>
        <v>0</v>
      </c>
      <c r="J106" s="13">
        <f t="shared" si="31"/>
        <v>0</v>
      </c>
      <c r="K106" s="13">
        <f t="shared" si="31"/>
        <v>0</v>
      </c>
      <c r="L106" s="13">
        <f t="shared" si="31"/>
        <v>0</v>
      </c>
      <c r="M106" s="13">
        <f t="shared" si="31"/>
        <v>0</v>
      </c>
      <c r="N106" s="13">
        <f t="shared" si="31"/>
        <v>0</v>
      </c>
      <c r="O106" s="13">
        <f t="shared" si="31"/>
        <v>0</v>
      </c>
      <c r="P106" s="13">
        <f t="shared" si="31"/>
        <v>0</v>
      </c>
      <c r="Q106" s="13">
        <f t="shared" si="31"/>
        <v>0</v>
      </c>
      <c r="R106" s="13">
        <f t="shared" si="27"/>
        <v>0</v>
      </c>
      <c r="S106" s="13">
        <f t="shared" si="30"/>
        <v>0</v>
      </c>
      <c r="T106" s="13">
        <f t="shared" si="30"/>
        <v>0</v>
      </c>
      <c r="U106" s="13">
        <f t="shared" si="30"/>
        <v>0</v>
      </c>
      <c r="V106" s="13">
        <f t="shared" si="30"/>
        <v>0</v>
      </c>
      <c r="W106" s="13">
        <f t="shared" si="30"/>
        <v>0</v>
      </c>
      <c r="X106" s="15"/>
      <c r="Y106" s="15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1:65" ht="15" customHeight="1">
      <c r="A107" s="17"/>
      <c r="B107" s="18"/>
      <c r="C107" s="4"/>
      <c r="D107" s="19"/>
      <c r="E107" s="20"/>
      <c r="F107" s="20"/>
      <c r="G107" s="20"/>
      <c r="H107" s="20"/>
      <c r="I107" s="13">
        <f t="shared" si="31"/>
        <v>0</v>
      </c>
      <c r="J107" s="13">
        <f t="shared" si="31"/>
        <v>0</v>
      </c>
      <c r="K107" s="13">
        <f t="shared" si="31"/>
        <v>0</v>
      </c>
      <c r="L107" s="13">
        <f t="shared" si="31"/>
        <v>0</v>
      </c>
      <c r="M107" s="13">
        <f t="shared" si="31"/>
        <v>0</v>
      </c>
      <c r="N107" s="13">
        <f t="shared" si="31"/>
        <v>0</v>
      </c>
      <c r="O107" s="13">
        <f t="shared" si="31"/>
        <v>0</v>
      </c>
      <c r="P107" s="13">
        <f t="shared" si="31"/>
        <v>0</v>
      </c>
      <c r="Q107" s="13">
        <f t="shared" si="31"/>
        <v>0</v>
      </c>
      <c r="R107" s="13">
        <f t="shared" si="27"/>
        <v>0</v>
      </c>
      <c r="S107" s="13">
        <f t="shared" si="30"/>
        <v>0</v>
      </c>
      <c r="T107" s="13">
        <f t="shared" si="30"/>
        <v>0</v>
      </c>
      <c r="U107" s="13">
        <f t="shared" si="30"/>
        <v>0</v>
      </c>
      <c r="V107" s="13">
        <f t="shared" si="30"/>
        <v>0</v>
      </c>
      <c r="W107" s="13">
        <f t="shared" si="30"/>
        <v>0</v>
      </c>
      <c r="X107" s="15"/>
      <c r="Y107" s="15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1:65" ht="15" customHeight="1">
      <c r="A108" s="17"/>
      <c r="B108" s="18"/>
      <c r="C108" s="4"/>
      <c r="D108" s="19"/>
      <c r="E108" s="20"/>
      <c r="F108" s="20"/>
      <c r="G108" s="20"/>
      <c r="H108" s="20"/>
      <c r="I108" s="13">
        <f t="shared" si="31"/>
        <v>0</v>
      </c>
      <c r="J108" s="13">
        <f t="shared" si="31"/>
        <v>0</v>
      </c>
      <c r="K108" s="13">
        <f t="shared" si="31"/>
        <v>0</v>
      </c>
      <c r="L108" s="13">
        <f t="shared" si="31"/>
        <v>0</v>
      </c>
      <c r="M108" s="13">
        <f t="shared" si="31"/>
        <v>0</v>
      </c>
      <c r="N108" s="13">
        <f t="shared" si="31"/>
        <v>0</v>
      </c>
      <c r="O108" s="13">
        <f t="shared" si="31"/>
        <v>0</v>
      </c>
      <c r="P108" s="13">
        <f t="shared" si="31"/>
        <v>0</v>
      </c>
      <c r="Q108" s="13">
        <f t="shared" si="31"/>
        <v>0</v>
      </c>
      <c r="R108" s="13">
        <f t="shared" si="27"/>
        <v>0</v>
      </c>
      <c r="S108" s="13">
        <f t="shared" si="30"/>
        <v>0</v>
      </c>
      <c r="T108" s="13">
        <f t="shared" si="30"/>
        <v>0</v>
      </c>
      <c r="U108" s="13">
        <f t="shared" si="30"/>
        <v>0</v>
      </c>
      <c r="V108" s="13">
        <f t="shared" si="30"/>
        <v>0</v>
      </c>
      <c r="W108" s="13">
        <f t="shared" si="30"/>
        <v>0</v>
      </c>
      <c r="X108" s="15"/>
      <c r="Y108" s="15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1:65" ht="15" customHeight="1">
      <c r="A109" s="17"/>
      <c r="B109" s="18"/>
      <c r="C109" s="4"/>
      <c r="D109" s="19"/>
      <c r="E109" s="20"/>
      <c r="F109" s="20"/>
      <c r="G109" s="20"/>
      <c r="H109" s="20"/>
      <c r="I109" s="13">
        <f t="shared" si="31"/>
        <v>0</v>
      </c>
      <c r="J109" s="13">
        <f t="shared" si="31"/>
        <v>0</v>
      </c>
      <c r="K109" s="13">
        <f t="shared" si="31"/>
        <v>0</v>
      </c>
      <c r="L109" s="13">
        <f t="shared" si="31"/>
        <v>0</v>
      </c>
      <c r="M109" s="13">
        <f t="shared" si="31"/>
        <v>0</v>
      </c>
      <c r="N109" s="13">
        <f t="shared" si="31"/>
        <v>0</v>
      </c>
      <c r="O109" s="13">
        <f t="shared" si="31"/>
        <v>0</v>
      </c>
      <c r="P109" s="13">
        <f t="shared" si="31"/>
        <v>0</v>
      </c>
      <c r="Q109" s="13">
        <f t="shared" si="31"/>
        <v>0</v>
      </c>
      <c r="R109" s="13">
        <f t="shared" si="27"/>
        <v>0</v>
      </c>
      <c r="S109" s="13">
        <f t="shared" si="30"/>
        <v>0</v>
      </c>
      <c r="T109" s="13">
        <f t="shared" si="30"/>
        <v>0</v>
      </c>
      <c r="U109" s="13">
        <f t="shared" si="30"/>
        <v>0</v>
      </c>
      <c r="V109" s="13">
        <f t="shared" si="30"/>
        <v>0</v>
      </c>
      <c r="W109" s="13">
        <f t="shared" si="30"/>
        <v>0</v>
      </c>
      <c r="X109" s="15"/>
      <c r="Y109" s="15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</row>
    <row r="110" spans="1:65" ht="15" customHeight="1">
      <c r="A110" s="17"/>
      <c r="B110" s="18"/>
      <c r="C110" s="4"/>
      <c r="D110" s="19"/>
      <c r="E110" s="20"/>
      <c r="F110" s="20"/>
      <c r="G110" s="20"/>
      <c r="H110" s="20"/>
      <c r="I110" s="13">
        <f t="shared" si="31"/>
        <v>0</v>
      </c>
      <c r="J110" s="13">
        <f t="shared" si="31"/>
        <v>0</v>
      </c>
      <c r="K110" s="13">
        <f t="shared" si="31"/>
        <v>0</v>
      </c>
      <c r="L110" s="13">
        <f t="shared" si="31"/>
        <v>0</v>
      </c>
      <c r="M110" s="13">
        <f t="shared" si="31"/>
        <v>0</v>
      </c>
      <c r="N110" s="13">
        <f t="shared" si="31"/>
        <v>0</v>
      </c>
      <c r="O110" s="13">
        <f t="shared" si="31"/>
        <v>0</v>
      </c>
      <c r="P110" s="13">
        <f t="shared" si="31"/>
        <v>0</v>
      </c>
      <c r="Q110" s="13">
        <f t="shared" si="31"/>
        <v>0</v>
      </c>
      <c r="R110" s="13">
        <f t="shared" si="27"/>
        <v>0</v>
      </c>
      <c r="S110" s="13">
        <f t="shared" si="30"/>
        <v>0</v>
      </c>
      <c r="T110" s="13">
        <f t="shared" si="30"/>
        <v>0</v>
      </c>
      <c r="U110" s="13">
        <f t="shared" si="30"/>
        <v>0</v>
      </c>
      <c r="V110" s="13">
        <f t="shared" si="30"/>
        <v>0</v>
      </c>
      <c r="W110" s="13">
        <f t="shared" si="30"/>
        <v>0</v>
      </c>
      <c r="X110" s="15"/>
      <c r="Y110" s="15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1:65" ht="15" customHeight="1">
      <c r="A111" s="17"/>
      <c r="B111" s="18"/>
      <c r="C111" s="4"/>
      <c r="D111" s="19"/>
      <c r="E111" s="20"/>
      <c r="F111" s="20"/>
      <c r="G111" s="20"/>
      <c r="H111" s="20"/>
      <c r="I111" s="13">
        <f t="shared" si="31"/>
        <v>0</v>
      </c>
      <c r="J111" s="13">
        <f t="shared" si="31"/>
        <v>0</v>
      </c>
      <c r="K111" s="13">
        <f t="shared" si="31"/>
        <v>0</v>
      </c>
      <c r="L111" s="13">
        <f t="shared" si="31"/>
        <v>0</v>
      </c>
      <c r="M111" s="13">
        <f t="shared" si="31"/>
        <v>0</v>
      </c>
      <c r="N111" s="13">
        <f t="shared" si="31"/>
        <v>0</v>
      </c>
      <c r="O111" s="13">
        <f t="shared" si="31"/>
        <v>0</v>
      </c>
      <c r="P111" s="13">
        <f t="shared" si="31"/>
        <v>0</v>
      </c>
      <c r="Q111" s="13">
        <f t="shared" si="31"/>
        <v>0</v>
      </c>
      <c r="R111" s="13">
        <f t="shared" si="27"/>
        <v>0</v>
      </c>
      <c r="S111" s="13">
        <f t="shared" si="30"/>
        <v>0</v>
      </c>
      <c r="T111" s="13">
        <f t="shared" si="30"/>
        <v>0</v>
      </c>
      <c r="U111" s="13">
        <f t="shared" si="30"/>
        <v>0</v>
      </c>
      <c r="V111" s="13">
        <f t="shared" si="30"/>
        <v>0</v>
      </c>
      <c r="W111" s="13">
        <f t="shared" si="30"/>
        <v>0</v>
      </c>
      <c r="X111" s="15"/>
      <c r="Y111" s="15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</row>
    <row r="112" spans="1:65" ht="15" customHeight="1">
      <c r="A112" s="17"/>
      <c r="B112" s="18"/>
      <c r="C112" s="4"/>
      <c r="D112" s="19"/>
      <c r="E112" s="20"/>
      <c r="F112" s="20"/>
      <c r="G112" s="20"/>
      <c r="H112" s="20"/>
      <c r="I112" s="13">
        <f t="shared" si="31"/>
        <v>0</v>
      </c>
      <c r="J112" s="13">
        <f t="shared" si="31"/>
        <v>0</v>
      </c>
      <c r="K112" s="13">
        <f t="shared" si="31"/>
        <v>0</v>
      </c>
      <c r="L112" s="13">
        <f t="shared" si="31"/>
        <v>0</v>
      </c>
      <c r="M112" s="13">
        <f t="shared" si="31"/>
        <v>0</v>
      </c>
      <c r="N112" s="13">
        <f t="shared" si="31"/>
        <v>0</v>
      </c>
      <c r="O112" s="13">
        <f t="shared" si="31"/>
        <v>0</v>
      </c>
      <c r="P112" s="13">
        <f t="shared" si="31"/>
        <v>0</v>
      </c>
      <c r="Q112" s="13">
        <f t="shared" si="31"/>
        <v>0</v>
      </c>
      <c r="R112" s="13">
        <f t="shared" si="27"/>
        <v>0</v>
      </c>
      <c r="S112" s="13">
        <f t="shared" si="30"/>
        <v>0</v>
      </c>
      <c r="T112" s="13">
        <f t="shared" si="30"/>
        <v>0</v>
      </c>
      <c r="U112" s="13">
        <f t="shared" si="30"/>
        <v>0</v>
      </c>
      <c r="V112" s="13">
        <f t="shared" si="30"/>
        <v>0</v>
      </c>
      <c r="W112" s="13">
        <f t="shared" si="30"/>
        <v>0</v>
      </c>
      <c r="X112" s="15"/>
      <c r="Y112" s="15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1:65" ht="15" customHeight="1">
      <c r="A113" s="17"/>
      <c r="B113" s="18"/>
      <c r="C113" s="4"/>
      <c r="D113" s="19"/>
      <c r="E113" s="20"/>
      <c r="F113" s="20"/>
      <c r="G113" s="20"/>
      <c r="H113" s="20"/>
      <c r="I113" s="13">
        <f t="shared" si="31"/>
        <v>0</v>
      </c>
      <c r="J113" s="13">
        <f t="shared" si="31"/>
        <v>0</v>
      </c>
      <c r="K113" s="13">
        <f t="shared" si="31"/>
        <v>0</v>
      </c>
      <c r="L113" s="13">
        <f t="shared" si="31"/>
        <v>0</v>
      </c>
      <c r="M113" s="13">
        <f t="shared" si="31"/>
        <v>0</v>
      </c>
      <c r="N113" s="13">
        <f t="shared" si="31"/>
        <v>0</v>
      </c>
      <c r="O113" s="13">
        <f t="shared" si="31"/>
        <v>0</v>
      </c>
      <c r="P113" s="13">
        <f t="shared" si="31"/>
        <v>0</v>
      </c>
      <c r="Q113" s="13">
        <f t="shared" si="31"/>
        <v>0</v>
      </c>
      <c r="R113" s="13">
        <f t="shared" si="27"/>
        <v>0</v>
      </c>
      <c r="S113" s="13">
        <f t="shared" si="30"/>
        <v>0</v>
      </c>
      <c r="T113" s="13">
        <f t="shared" si="30"/>
        <v>0</v>
      </c>
      <c r="U113" s="13">
        <f t="shared" si="30"/>
        <v>0</v>
      </c>
      <c r="V113" s="13">
        <f t="shared" si="30"/>
        <v>0</v>
      </c>
      <c r="W113" s="13">
        <f t="shared" si="30"/>
        <v>0</v>
      </c>
      <c r="X113" s="15"/>
      <c r="Y113" s="15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</row>
    <row r="114" spans="1:65" ht="15" customHeight="1">
      <c r="A114" s="17"/>
      <c r="B114" s="18"/>
      <c r="C114" s="4"/>
      <c r="D114" s="19"/>
      <c r="E114" s="20"/>
      <c r="F114" s="20"/>
      <c r="G114" s="20"/>
      <c r="H114" s="20"/>
      <c r="I114" s="13">
        <f t="shared" si="31"/>
        <v>0</v>
      </c>
      <c r="J114" s="13">
        <f t="shared" si="31"/>
        <v>0</v>
      </c>
      <c r="K114" s="13">
        <f t="shared" si="31"/>
        <v>0</v>
      </c>
      <c r="L114" s="13">
        <f t="shared" si="31"/>
        <v>0</v>
      </c>
      <c r="M114" s="13">
        <f t="shared" si="31"/>
        <v>0</v>
      </c>
      <c r="N114" s="13">
        <f t="shared" si="31"/>
        <v>0</v>
      </c>
      <c r="O114" s="13">
        <f t="shared" si="31"/>
        <v>0</v>
      </c>
      <c r="P114" s="13">
        <f t="shared" si="31"/>
        <v>0</v>
      </c>
      <c r="Q114" s="13">
        <f t="shared" si="31"/>
        <v>0</v>
      </c>
      <c r="R114" s="13">
        <f t="shared" si="27"/>
        <v>0</v>
      </c>
      <c r="S114" s="13">
        <f t="shared" si="30"/>
        <v>0</v>
      </c>
      <c r="T114" s="13">
        <f t="shared" si="30"/>
        <v>0</v>
      </c>
      <c r="U114" s="13">
        <f t="shared" si="30"/>
        <v>0</v>
      </c>
      <c r="V114" s="13">
        <f t="shared" si="30"/>
        <v>0</v>
      </c>
      <c r="W114" s="13">
        <f t="shared" si="30"/>
        <v>0</v>
      </c>
      <c r="X114" s="15"/>
      <c r="Y114" s="15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5" ht="15" customHeight="1">
      <c r="A115" s="17"/>
      <c r="B115" s="18"/>
      <c r="C115" s="4"/>
      <c r="D115" s="19"/>
      <c r="E115" s="20"/>
      <c r="F115" s="20"/>
      <c r="G115" s="20"/>
      <c r="H115" s="20"/>
      <c r="I115" s="13">
        <f t="shared" si="31"/>
        <v>0</v>
      </c>
      <c r="J115" s="13">
        <f t="shared" si="31"/>
        <v>0</v>
      </c>
      <c r="K115" s="13">
        <f t="shared" si="31"/>
        <v>0</v>
      </c>
      <c r="L115" s="13">
        <f t="shared" si="31"/>
        <v>0</v>
      </c>
      <c r="M115" s="13">
        <f t="shared" si="31"/>
        <v>0</v>
      </c>
      <c r="N115" s="13">
        <f t="shared" si="31"/>
        <v>0</v>
      </c>
      <c r="O115" s="13">
        <f t="shared" si="31"/>
        <v>0</v>
      </c>
      <c r="P115" s="13">
        <f t="shared" si="31"/>
        <v>0</v>
      </c>
      <c r="Q115" s="13">
        <f t="shared" si="31"/>
        <v>0</v>
      </c>
      <c r="R115" s="13">
        <f t="shared" si="27"/>
        <v>0</v>
      </c>
      <c r="S115" s="13">
        <f aca="true" t="shared" si="32" ref="S115:W124">IF($C115=S$4,($F115+$H115),0)</f>
        <v>0</v>
      </c>
      <c r="T115" s="13">
        <f t="shared" si="32"/>
        <v>0</v>
      </c>
      <c r="U115" s="13">
        <f t="shared" si="32"/>
        <v>0</v>
      </c>
      <c r="V115" s="13">
        <f t="shared" si="32"/>
        <v>0</v>
      </c>
      <c r="W115" s="13">
        <f t="shared" si="32"/>
        <v>0</v>
      </c>
      <c r="X115" s="15"/>
      <c r="Y115" s="15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</row>
    <row r="116" spans="1:65" ht="15" customHeight="1">
      <c r="A116" s="17"/>
      <c r="B116" s="18"/>
      <c r="C116" s="4"/>
      <c r="D116" s="19"/>
      <c r="E116" s="20"/>
      <c r="F116" s="20"/>
      <c r="G116" s="20"/>
      <c r="H116" s="20"/>
      <c r="I116" s="13">
        <f aca="true" t="shared" si="33" ref="I116:Q125">IF($C116=I$4,($E116+$G116),0)</f>
        <v>0</v>
      </c>
      <c r="J116" s="13">
        <f t="shared" si="33"/>
        <v>0</v>
      </c>
      <c r="K116" s="13">
        <f t="shared" si="33"/>
        <v>0</v>
      </c>
      <c r="L116" s="13">
        <f t="shared" si="33"/>
        <v>0</v>
      </c>
      <c r="M116" s="13">
        <f t="shared" si="33"/>
        <v>0</v>
      </c>
      <c r="N116" s="13">
        <f t="shared" si="33"/>
        <v>0</v>
      </c>
      <c r="O116" s="13">
        <f t="shared" si="33"/>
        <v>0</v>
      </c>
      <c r="P116" s="13">
        <f t="shared" si="33"/>
        <v>0</v>
      </c>
      <c r="Q116" s="13">
        <f t="shared" si="33"/>
        <v>0</v>
      </c>
      <c r="R116" s="13">
        <f t="shared" si="27"/>
        <v>0</v>
      </c>
      <c r="S116" s="13">
        <f t="shared" si="32"/>
        <v>0</v>
      </c>
      <c r="T116" s="13">
        <f t="shared" si="32"/>
        <v>0</v>
      </c>
      <c r="U116" s="13">
        <f t="shared" si="32"/>
        <v>0</v>
      </c>
      <c r="V116" s="13">
        <f t="shared" si="32"/>
        <v>0</v>
      </c>
      <c r="W116" s="13">
        <f t="shared" si="32"/>
        <v>0</v>
      </c>
      <c r="X116" s="15"/>
      <c r="Y116" s="15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1:65" ht="15" customHeight="1">
      <c r="A117" s="17"/>
      <c r="B117" s="18"/>
      <c r="C117" s="4"/>
      <c r="D117" s="19"/>
      <c r="E117" s="20"/>
      <c r="F117" s="20"/>
      <c r="G117" s="20"/>
      <c r="H117" s="20"/>
      <c r="I117" s="13">
        <f t="shared" si="33"/>
        <v>0</v>
      </c>
      <c r="J117" s="13">
        <f t="shared" si="33"/>
        <v>0</v>
      </c>
      <c r="K117" s="13">
        <f t="shared" si="33"/>
        <v>0</v>
      </c>
      <c r="L117" s="13">
        <f t="shared" si="33"/>
        <v>0</v>
      </c>
      <c r="M117" s="13">
        <f t="shared" si="33"/>
        <v>0</v>
      </c>
      <c r="N117" s="13">
        <f t="shared" si="33"/>
        <v>0</v>
      </c>
      <c r="O117" s="13">
        <f t="shared" si="33"/>
        <v>0</v>
      </c>
      <c r="P117" s="13">
        <f t="shared" si="33"/>
        <v>0</v>
      </c>
      <c r="Q117" s="13">
        <f t="shared" si="33"/>
        <v>0</v>
      </c>
      <c r="R117" s="13">
        <f t="shared" si="27"/>
        <v>0</v>
      </c>
      <c r="S117" s="13">
        <f t="shared" si="32"/>
        <v>0</v>
      </c>
      <c r="T117" s="13">
        <f t="shared" si="32"/>
        <v>0</v>
      </c>
      <c r="U117" s="13">
        <f t="shared" si="32"/>
        <v>0</v>
      </c>
      <c r="V117" s="13">
        <f t="shared" si="32"/>
        <v>0</v>
      </c>
      <c r="W117" s="13">
        <f t="shared" si="32"/>
        <v>0</v>
      </c>
      <c r="X117" s="15"/>
      <c r="Y117" s="15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</row>
    <row r="118" spans="1:65" ht="15" customHeight="1">
      <c r="A118" s="17"/>
      <c r="B118" s="18"/>
      <c r="C118" s="4"/>
      <c r="D118" s="19"/>
      <c r="E118" s="20"/>
      <c r="F118" s="20"/>
      <c r="G118" s="20"/>
      <c r="H118" s="20"/>
      <c r="I118" s="13">
        <f t="shared" si="33"/>
        <v>0</v>
      </c>
      <c r="J118" s="13">
        <f t="shared" si="33"/>
        <v>0</v>
      </c>
      <c r="K118" s="13">
        <f t="shared" si="33"/>
        <v>0</v>
      </c>
      <c r="L118" s="13">
        <f t="shared" si="33"/>
        <v>0</v>
      </c>
      <c r="M118" s="13">
        <f t="shared" si="33"/>
        <v>0</v>
      </c>
      <c r="N118" s="13">
        <f t="shared" si="33"/>
        <v>0</v>
      </c>
      <c r="O118" s="13">
        <f t="shared" si="33"/>
        <v>0</v>
      </c>
      <c r="P118" s="13">
        <f t="shared" si="33"/>
        <v>0</v>
      </c>
      <c r="Q118" s="13">
        <f t="shared" si="33"/>
        <v>0</v>
      </c>
      <c r="R118" s="13">
        <f t="shared" si="27"/>
        <v>0</v>
      </c>
      <c r="S118" s="13">
        <f t="shared" si="32"/>
        <v>0</v>
      </c>
      <c r="T118" s="13">
        <f t="shared" si="32"/>
        <v>0</v>
      </c>
      <c r="U118" s="13">
        <f t="shared" si="32"/>
        <v>0</v>
      </c>
      <c r="V118" s="13">
        <f t="shared" si="32"/>
        <v>0</v>
      </c>
      <c r="W118" s="13">
        <f t="shared" si="32"/>
        <v>0</v>
      </c>
      <c r="X118" s="15"/>
      <c r="Y118" s="15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</row>
    <row r="119" spans="1:65" ht="15" customHeight="1">
      <c r="A119" s="17"/>
      <c r="B119" s="18"/>
      <c r="C119" s="4"/>
      <c r="D119" s="19"/>
      <c r="E119" s="20"/>
      <c r="F119" s="20"/>
      <c r="G119" s="20"/>
      <c r="H119" s="20"/>
      <c r="I119" s="13">
        <f t="shared" si="33"/>
        <v>0</v>
      </c>
      <c r="J119" s="13">
        <f t="shared" si="33"/>
        <v>0</v>
      </c>
      <c r="K119" s="13">
        <f t="shared" si="33"/>
        <v>0</v>
      </c>
      <c r="L119" s="13">
        <f t="shared" si="33"/>
        <v>0</v>
      </c>
      <c r="M119" s="13">
        <f t="shared" si="33"/>
        <v>0</v>
      </c>
      <c r="N119" s="13">
        <f t="shared" si="33"/>
        <v>0</v>
      </c>
      <c r="O119" s="13">
        <f t="shared" si="33"/>
        <v>0</v>
      </c>
      <c r="P119" s="13">
        <f t="shared" si="33"/>
        <v>0</v>
      </c>
      <c r="Q119" s="13">
        <f t="shared" si="33"/>
        <v>0</v>
      </c>
      <c r="R119" s="13">
        <f t="shared" si="27"/>
        <v>0</v>
      </c>
      <c r="S119" s="13">
        <f t="shared" si="32"/>
        <v>0</v>
      </c>
      <c r="T119" s="13">
        <f t="shared" si="32"/>
        <v>0</v>
      </c>
      <c r="U119" s="13">
        <f t="shared" si="32"/>
        <v>0</v>
      </c>
      <c r="V119" s="13">
        <f t="shared" si="32"/>
        <v>0</v>
      </c>
      <c r="W119" s="13">
        <f t="shared" si="32"/>
        <v>0</v>
      </c>
      <c r="X119" s="15"/>
      <c r="Y119" s="15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</row>
    <row r="120" spans="1:65" ht="15" customHeight="1">
      <c r="A120" s="17"/>
      <c r="B120" s="18"/>
      <c r="C120" s="4"/>
      <c r="D120" s="19"/>
      <c r="E120" s="20"/>
      <c r="F120" s="20"/>
      <c r="G120" s="20"/>
      <c r="H120" s="20"/>
      <c r="I120" s="13">
        <f t="shared" si="33"/>
        <v>0</v>
      </c>
      <c r="J120" s="13">
        <f t="shared" si="33"/>
        <v>0</v>
      </c>
      <c r="K120" s="13">
        <f t="shared" si="33"/>
        <v>0</v>
      </c>
      <c r="L120" s="13">
        <f t="shared" si="33"/>
        <v>0</v>
      </c>
      <c r="M120" s="13">
        <f t="shared" si="33"/>
        <v>0</v>
      </c>
      <c r="N120" s="13">
        <f t="shared" si="33"/>
        <v>0</v>
      </c>
      <c r="O120" s="13">
        <f t="shared" si="33"/>
        <v>0</v>
      </c>
      <c r="P120" s="13">
        <f t="shared" si="33"/>
        <v>0</v>
      </c>
      <c r="Q120" s="13">
        <f t="shared" si="33"/>
        <v>0</v>
      </c>
      <c r="R120" s="13">
        <f aca="true" t="shared" si="34" ref="R120:R151">IF($C120=R$4,($F120+$H120),0)</f>
        <v>0</v>
      </c>
      <c r="S120" s="13">
        <f t="shared" si="32"/>
        <v>0</v>
      </c>
      <c r="T120" s="13">
        <f t="shared" si="32"/>
        <v>0</v>
      </c>
      <c r="U120" s="13">
        <f t="shared" si="32"/>
        <v>0</v>
      </c>
      <c r="V120" s="13">
        <f t="shared" si="32"/>
        <v>0</v>
      </c>
      <c r="W120" s="13">
        <f t="shared" si="32"/>
        <v>0</v>
      </c>
      <c r="X120" s="15"/>
      <c r="Y120" s="15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</row>
    <row r="121" spans="1:65" ht="15" customHeight="1">
      <c r="A121" s="17"/>
      <c r="B121" s="18"/>
      <c r="C121" s="4"/>
      <c r="D121" s="19"/>
      <c r="E121" s="20"/>
      <c r="F121" s="20"/>
      <c r="G121" s="20"/>
      <c r="H121" s="20"/>
      <c r="I121" s="13">
        <f t="shared" si="33"/>
        <v>0</v>
      </c>
      <c r="J121" s="13">
        <f t="shared" si="33"/>
        <v>0</v>
      </c>
      <c r="K121" s="13">
        <f t="shared" si="33"/>
        <v>0</v>
      </c>
      <c r="L121" s="13">
        <f t="shared" si="33"/>
        <v>0</v>
      </c>
      <c r="M121" s="13">
        <f t="shared" si="33"/>
        <v>0</v>
      </c>
      <c r="N121" s="13">
        <f t="shared" si="33"/>
        <v>0</v>
      </c>
      <c r="O121" s="13">
        <f t="shared" si="33"/>
        <v>0</v>
      </c>
      <c r="P121" s="13">
        <f t="shared" si="33"/>
        <v>0</v>
      </c>
      <c r="Q121" s="13">
        <f t="shared" si="33"/>
        <v>0</v>
      </c>
      <c r="R121" s="13">
        <f t="shared" si="34"/>
        <v>0</v>
      </c>
      <c r="S121" s="13">
        <f t="shared" si="32"/>
        <v>0</v>
      </c>
      <c r="T121" s="13">
        <f t="shared" si="32"/>
        <v>0</v>
      </c>
      <c r="U121" s="13">
        <f t="shared" si="32"/>
        <v>0</v>
      </c>
      <c r="V121" s="13">
        <f t="shared" si="32"/>
        <v>0</v>
      </c>
      <c r="W121" s="13">
        <f t="shared" si="32"/>
        <v>0</v>
      </c>
      <c r="X121" s="15"/>
      <c r="Y121" s="15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</row>
    <row r="122" spans="1:65" ht="15" customHeight="1">
      <c r="A122" s="17"/>
      <c r="B122" s="18"/>
      <c r="C122" s="4"/>
      <c r="D122" s="19"/>
      <c r="E122" s="20"/>
      <c r="F122" s="20"/>
      <c r="G122" s="20"/>
      <c r="H122" s="20"/>
      <c r="I122" s="13">
        <f t="shared" si="33"/>
        <v>0</v>
      </c>
      <c r="J122" s="13">
        <f t="shared" si="33"/>
        <v>0</v>
      </c>
      <c r="K122" s="13">
        <f t="shared" si="33"/>
        <v>0</v>
      </c>
      <c r="L122" s="13">
        <f t="shared" si="33"/>
        <v>0</v>
      </c>
      <c r="M122" s="13">
        <f t="shared" si="33"/>
        <v>0</v>
      </c>
      <c r="N122" s="13">
        <f t="shared" si="33"/>
        <v>0</v>
      </c>
      <c r="O122" s="13">
        <f t="shared" si="33"/>
        <v>0</v>
      </c>
      <c r="P122" s="13">
        <f t="shared" si="33"/>
        <v>0</v>
      </c>
      <c r="Q122" s="13">
        <f t="shared" si="33"/>
        <v>0</v>
      </c>
      <c r="R122" s="13">
        <f t="shared" si="34"/>
        <v>0</v>
      </c>
      <c r="S122" s="13">
        <f t="shared" si="32"/>
        <v>0</v>
      </c>
      <c r="T122" s="13">
        <f t="shared" si="32"/>
        <v>0</v>
      </c>
      <c r="U122" s="13">
        <f t="shared" si="32"/>
        <v>0</v>
      </c>
      <c r="V122" s="13">
        <f t="shared" si="32"/>
        <v>0</v>
      </c>
      <c r="W122" s="13">
        <f t="shared" si="32"/>
        <v>0</v>
      </c>
      <c r="X122" s="15"/>
      <c r="Y122" s="15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</row>
    <row r="123" spans="1:65" ht="15" customHeight="1">
      <c r="A123" s="17"/>
      <c r="B123" s="18"/>
      <c r="C123" s="4"/>
      <c r="D123" s="19"/>
      <c r="E123" s="20"/>
      <c r="F123" s="20"/>
      <c r="G123" s="20"/>
      <c r="H123" s="20"/>
      <c r="I123" s="13">
        <f t="shared" si="33"/>
        <v>0</v>
      </c>
      <c r="J123" s="13">
        <f t="shared" si="33"/>
        <v>0</v>
      </c>
      <c r="K123" s="13">
        <f t="shared" si="33"/>
        <v>0</v>
      </c>
      <c r="L123" s="13">
        <f t="shared" si="33"/>
        <v>0</v>
      </c>
      <c r="M123" s="13">
        <f t="shared" si="33"/>
        <v>0</v>
      </c>
      <c r="N123" s="13">
        <f t="shared" si="33"/>
        <v>0</v>
      </c>
      <c r="O123" s="13">
        <f t="shared" si="33"/>
        <v>0</v>
      </c>
      <c r="P123" s="13">
        <f t="shared" si="33"/>
        <v>0</v>
      </c>
      <c r="Q123" s="13">
        <f t="shared" si="33"/>
        <v>0</v>
      </c>
      <c r="R123" s="13">
        <f t="shared" si="34"/>
        <v>0</v>
      </c>
      <c r="S123" s="13">
        <f t="shared" si="32"/>
        <v>0</v>
      </c>
      <c r="T123" s="13">
        <f t="shared" si="32"/>
        <v>0</v>
      </c>
      <c r="U123" s="13">
        <f t="shared" si="32"/>
        <v>0</v>
      </c>
      <c r="V123" s="13">
        <f t="shared" si="32"/>
        <v>0</v>
      </c>
      <c r="W123" s="13">
        <f t="shared" si="32"/>
        <v>0</v>
      </c>
      <c r="X123" s="15"/>
      <c r="Y123" s="15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</row>
    <row r="124" spans="1:65" ht="15" customHeight="1">
      <c r="A124" s="17"/>
      <c r="B124" s="18"/>
      <c r="C124" s="4"/>
      <c r="D124" s="19"/>
      <c r="E124" s="20"/>
      <c r="F124" s="20"/>
      <c r="G124" s="20"/>
      <c r="H124" s="20"/>
      <c r="I124" s="13">
        <f t="shared" si="33"/>
        <v>0</v>
      </c>
      <c r="J124" s="13">
        <f t="shared" si="33"/>
        <v>0</v>
      </c>
      <c r="K124" s="13">
        <f t="shared" si="33"/>
        <v>0</v>
      </c>
      <c r="L124" s="13">
        <f t="shared" si="33"/>
        <v>0</v>
      </c>
      <c r="M124" s="13">
        <f t="shared" si="33"/>
        <v>0</v>
      </c>
      <c r="N124" s="13">
        <f t="shared" si="33"/>
        <v>0</v>
      </c>
      <c r="O124" s="13">
        <f t="shared" si="33"/>
        <v>0</v>
      </c>
      <c r="P124" s="13">
        <f t="shared" si="33"/>
        <v>0</v>
      </c>
      <c r="Q124" s="13">
        <f t="shared" si="33"/>
        <v>0</v>
      </c>
      <c r="R124" s="13">
        <f t="shared" si="34"/>
        <v>0</v>
      </c>
      <c r="S124" s="13">
        <f t="shared" si="32"/>
        <v>0</v>
      </c>
      <c r="T124" s="13">
        <f t="shared" si="32"/>
        <v>0</v>
      </c>
      <c r="U124" s="13">
        <f t="shared" si="32"/>
        <v>0</v>
      </c>
      <c r="V124" s="13">
        <f t="shared" si="32"/>
        <v>0</v>
      </c>
      <c r="W124" s="13">
        <f t="shared" si="32"/>
        <v>0</v>
      </c>
      <c r="X124" s="15"/>
      <c r="Y124" s="15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</row>
    <row r="125" spans="1:65" ht="15" customHeight="1">
      <c r="A125" s="17"/>
      <c r="B125" s="18"/>
      <c r="C125" s="4"/>
      <c r="D125" s="19"/>
      <c r="E125" s="20"/>
      <c r="F125" s="20"/>
      <c r="G125" s="20"/>
      <c r="H125" s="20"/>
      <c r="I125" s="13">
        <f t="shared" si="33"/>
        <v>0</v>
      </c>
      <c r="J125" s="13">
        <f t="shared" si="33"/>
        <v>0</v>
      </c>
      <c r="K125" s="13">
        <f t="shared" si="33"/>
        <v>0</v>
      </c>
      <c r="L125" s="13">
        <f t="shared" si="33"/>
        <v>0</v>
      </c>
      <c r="M125" s="13">
        <f t="shared" si="33"/>
        <v>0</v>
      </c>
      <c r="N125" s="13">
        <f t="shared" si="33"/>
        <v>0</v>
      </c>
      <c r="O125" s="13">
        <f t="shared" si="33"/>
        <v>0</v>
      </c>
      <c r="P125" s="13">
        <f t="shared" si="33"/>
        <v>0</v>
      </c>
      <c r="Q125" s="13">
        <f t="shared" si="33"/>
        <v>0</v>
      </c>
      <c r="R125" s="13">
        <f t="shared" si="34"/>
        <v>0</v>
      </c>
      <c r="S125" s="13">
        <f aca="true" t="shared" si="35" ref="S125:W134">IF($C125=S$4,($F125+$H125),0)</f>
        <v>0</v>
      </c>
      <c r="T125" s="13">
        <f t="shared" si="35"/>
        <v>0</v>
      </c>
      <c r="U125" s="13">
        <f t="shared" si="35"/>
        <v>0</v>
      </c>
      <c r="V125" s="13">
        <f t="shared" si="35"/>
        <v>0</v>
      </c>
      <c r="W125" s="13">
        <f t="shared" si="35"/>
        <v>0</v>
      </c>
      <c r="X125" s="15"/>
      <c r="Y125" s="15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</row>
    <row r="126" spans="1:65" ht="15" customHeight="1">
      <c r="A126" s="17"/>
      <c r="B126" s="18"/>
      <c r="C126" s="4"/>
      <c r="D126" s="19"/>
      <c r="E126" s="20"/>
      <c r="F126" s="20"/>
      <c r="G126" s="20"/>
      <c r="H126" s="20"/>
      <c r="I126" s="13">
        <f aca="true" t="shared" si="36" ref="I126:Q135">IF($C126=I$4,($E126+$G126),0)</f>
        <v>0</v>
      </c>
      <c r="J126" s="13">
        <f t="shared" si="36"/>
        <v>0</v>
      </c>
      <c r="K126" s="13">
        <f t="shared" si="36"/>
        <v>0</v>
      </c>
      <c r="L126" s="13">
        <f t="shared" si="36"/>
        <v>0</v>
      </c>
      <c r="M126" s="13">
        <f t="shared" si="36"/>
        <v>0</v>
      </c>
      <c r="N126" s="13">
        <f t="shared" si="36"/>
        <v>0</v>
      </c>
      <c r="O126" s="13">
        <f t="shared" si="36"/>
        <v>0</v>
      </c>
      <c r="P126" s="13">
        <f t="shared" si="36"/>
        <v>0</v>
      </c>
      <c r="Q126" s="13">
        <f t="shared" si="36"/>
        <v>0</v>
      </c>
      <c r="R126" s="13">
        <f t="shared" si="34"/>
        <v>0</v>
      </c>
      <c r="S126" s="13">
        <f t="shared" si="35"/>
        <v>0</v>
      </c>
      <c r="T126" s="13">
        <f t="shared" si="35"/>
        <v>0</v>
      </c>
      <c r="U126" s="13">
        <f t="shared" si="35"/>
        <v>0</v>
      </c>
      <c r="V126" s="13">
        <f t="shared" si="35"/>
        <v>0</v>
      </c>
      <c r="W126" s="13">
        <f t="shared" si="35"/>
        <v>0</v>
      </c>
      <c r="X126" s="15"/>
      <c r="Y126" s="15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</row>
    <row r="127" spans="1:65" ht="15" customHeight="1">
      <c r="A127" s="17"/>
      <c r="B127" s="18"/>
      <c r="C127" s="4"/>
      <c r="D127" s="19"/>
      <c r="E127" s="20"/>
      <c r="F127" s="20"/>
      <c r="G127" s="20"/>
      <c r="H127" s="20"/>
      <c r="I127" s="13">
        <f t="shared" si="36"/>
        <v>0</v>
      </c>
      <c r="J127" s="13">
        <f t="shared" si="36"/>
        <v>0</v>
      </c>
      <c r="K127" s="13">
        <f t="shared" si="36"/>
        <v>0</v>
      </c>
      <c r="L127" s="13">
        <f t="shared" si="36"/>
        <v>0</v>
      </c>
      <c r="M127" s="13">
        <f t="shared" si="36"/>
        <v>0</v>
      </c>
      <c r="N127" s="13">
        <f t="shared" si="36"/>
        <v>0</v>
      </c>
      <c r="O127" s="13">
        <f t="shared" si="36"/>
        <v>0</v>
      </c>
      <c r="P127" s="13">
        <f t="shared" si="36"/>
        <v>0</v>
      </c>
      <c r="Q127" s="13">
        <f t="shared" si="36"/>
        <v>0</v>
      </c>
      <c r="R127" s="13">
        <f t="shared" si="34"/>
        <v>0</v>
      </c>
      <c r="S127" s="13">
        <f t="shared" si="35"/>
        <v>0</v>
      </c>
      <c r="T127" s="13">
        <f t="shared" si="35"/>
        <v>0</v>
      </c>
      <c r="U127" s="13">
        <f t="shared" si="35"/>
        <v>0</v>
      </c>
      <c r="V127" s="13">
        <f t="shared" si="35"/>
        <v>0</v>
      </c>
      <c r="W127" s="13">
        <f t="shared" si="35"/>
        <v>0</v>
      </c>
      <c r="X127" s="15"/>
      <c r="Y127" s="15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</row>
    <row r="128" spans="1:65" ht="15" customHeight="1">
      <c r="A128" s="17"/>
      <c r="B128" s="18"/>
      <c r="C128" s="4"/>
      <c r="D128" s="19"/>
      <c r="E128" s="20"/>
      <c r="F128" s="20"/>
      <c r="G128" s="20"/>
      <c r="H128" s="20"/>
      <c r="I128" s="13">
        <f t="shared" si="36"/>
        <v>0</v>
      </c>
      <c r="J128" s="13">
        <f t="shared" si="36"/>
        <v>0</v>
      </c>
      <c r="K128" s="13">
        <f t="shared" si="36"/>
        <v>0</v>
      </c>
      <c r="L128" s="13">
        <f t="shared" si="36"/>
        <v>0</v>
      </c>
      <c r="M128" s="13">
        <f t="shared" si="36"/>
        <v>0</v>
      </c>
      <c r="N128" s="13">
        <f t="shared" si="36"/>
        <v>0</v>
      </c>
      <c r="O128" s="13">
        <f t="shared" si="36"/>
        <v>0</v>
      </c>
      <c r="P128" s="13">
        <f t="shared" si="36"/>
        <v>0</v>
      </c>
      <c r="Q128" s="13">
        <f t="shared" si="36"/>
        <v>0</v>
      </c>
      <c r="R128" s="13">
        <f t="shared" si="34"/>
        <v>0</v>
      </c>
      <c r="S128" s="13">
        <f t="shared" si="35"/>
        <v>0</v>
      </c>
      <c r="T128" s="13">
        <f t="shared" si="35"/>
        <v>0</v>
      </c>
      <c r="U128" s="13">
        <f t="shared" si="35"/>
        <v>0</v>
      </c>
      <c r="V128" s="13">
        <f t="shared" si="35"/>
        <v>0</v>
      </c>
      <c r="W128" s="13">
        <f t="shared" si="35"/>
        <v>0</v>
      </c>
      <c r="X128" s="15"/>
      <c r="Y128" s="15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1:65" ht="15" customHeight="1">
      <c r="A129" s="17"/>
      <c r="B129" s="18"/>
      <c r="C129" s="4"/>
      <c r="D129" s="19"/>
      <c r="E129" s="20"/>
      <c r="F129" s="20"/>
      <c r="G129" s="20"/>
      <c r="H129" s="20"/>
      <c r="I129" s="13">
        <f t="shared" si="36"/>
        <v>0</v>
      </c>
      <c r="J129" s="13">
        <f t="shared" si="36"/>
        <v>0</v>
      </c>
      <c r="K129" s="13">
        <f t="shared" si="36"/>
        <v>0</v>
      </c>
      <c r="L129" s="13">
        <f t="shared" si="36"/>
        <v>0</v>
      </c>
      <c r="M129" s="13">
        <f t="shared" si="36"/>
        <v>0</v>
      </c>
      <c r="N129" s="13">
        <f t="shared" si="36"/>
        <v>0</v>
      </c>
      <c r="O129" s="13">
        <f t="shared" si="36"/>
        <v>0</v>
      </c>
      <c r="P129" s="13">
        <f t="shared" si="36"/>
        <v>0</v>
      </c>
      <c r="Q129" s="13">
        <f t="shared" si="36"/>
        <v>0</v>
      </c>
      <c r="R129" s="13">
        <f t="shared" si="34"/>
        <v>0</v>
      </c>
      <c r="S129" s="13">
        <f t="shared" si="35"/>
        <v>0</v>
      </c>
      <c r="T129" s="13">
        <f t="shared" si="35"/>
        <v>0</v>
      </c>
      <c r="U129" s="13">
        <f t="shared" si="35"/>
        <v>0</v>
      </c>
      <c r="V129" s="13">
        <f t="shared" si="35"/>
        <v>0</v>
      </c>
      <c r="W129" s="13">
        <f t="shared" si="35"/>
        <v>0</v>
      </c>
      <c r="X129" s="15"/>
      <c r="Y129" s="15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1:65" ht="15" customHeight="1">
      <c r="A130" s="17"/>
      <c r="B130" s="18"/>
      <c r="C130" s="4"/>
      <c r="D130" s="19"/>
      <c r="E130" s="20"/>
      <c r="F130" s="20"/>
      <c r="G130" s="20"/>
      <c r="H130" s="20"/>
      <c r="I130" s="13">
        <f t="shared" si="36"/>
        <v>0</v>
      </c>
      <c r="J130" s="13">
        <f t="shared" si="36"/>
        <v>0</v>
      </c>
      <c r="K130" s="13">
        <f t="shared" si="36"/>
        <v>0</v>
      </c>
      <c r="L130" s="13">
        <f t="shared" si="36"/>
        <v>0</v>
      </c>
      <c r="M130" s="13">
        <f t="shared" si="36"/>
        <v>0</v>
      </c>
      <c r="N130" s="13">
        <f t="shared" si="36"/>
        <v>0</v>
      </c>
      <c r="O130" s="13">
        <f t="shared" si="36"/>
        <v>0</v>
      </c>
      <c r="P130" s="13">
        <f t="shared" si="36"/>
        <v>0</v>
      </c>
      <c r="Q130" s="13">
        <f t="shared" si="36"/>
        <v>0</v>
      </c>
      <c r="R130" s="13">
        <f t="shared" si="34"/>
        <v>0</v>
      </c>
      <c r="S130" s="13">
        <f t="shared" si="35"/>
        <v>0</v>
      </c>
      <c r="T130" s="13">
        <f t="shared" si="35"/>
        <v>0</v>
      </c>
      <c r="U130" s="13">
        <f t="shared" si="35"/>
        <v>0</v>
      </c>
      <c r="V130" s="13">
        <f t="shared" si="35"/>
        <v>0</v>
      </c>
      <c r="W130" s="13">
        <f t="shared" si="35"/>
        <v>0</v>
      </c>
      <c r="X130" s="15"/>
      <c r="Y130" s="15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1:65" ht="15" customHeight="1">
      <c r="A131" s="17"/>
      <c r="B131" s="18"/>
      <c r="C131" s="4"/>
      <c r="D131" s="19"/>
      <c r="E131" s="20"/>
      <c r="F131" s="20"/>
      <c r="G131" s="20"/>
      <c r="H131" s="20"/>
      <c r="I131" s="13">
        <f t="shared" si="36"/>
        <v>0</v>
      </c>
      <c r="J131" s="13">
        <f t="shared" si="36"/>
        <v>0</v>
      </c>
      <c r="K131" s="13">
        <f t="shared" si="36"/>
        <v>0</v>
      </c>
      <c r="L131" s="13">
        <f t="shared" si="36"/>
        <v>0</v>
      </c>
      <c r="M131" s="13">
        <f t="shared" si="36"/>
        <v>0</v>
      </c>
      <c r="N131" s="13">
        <f t="shared" si="36"/>
        <v>0</v>
      </c>
      <c r="O131" s="13">
        <f t="shared" si="36"/>
        <v>0</v>
      </c>
      <c r="P131" s="13">
        <f t="shared" si="36"/>
        <v>0</v>
      </c>
      <c r="Q131" s="13">
        <f t="shared" si="36"/>
        <v>0</v>
      </c>
      <c r="R131" s="13">
        <f t="shared" si="34"/>
        <v>0</v>
      </c>
      <c r="S131" s="13">
        <f t="shared" si="35"/>
        <v>0</v>
      </c>
      <c r="T131" s="13">
        <f t="shared" si="35"/>
        <v>0</v>
      </c>
      <c r="U131" s="13">
        <f t="shared" si="35"/>
        <v>0</v>
      </c>
      <c r="V131" s="13">
        <f t="shared" si="35"/>
        <v>0</v>
      </c>
      <c r="W131" s="13">
        <f t="shared" si="35"/>
        <v>0</v>
      </c>
      <c r="X131" s="15"/>
      <c r="Y131" s="15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1:65" ht="15" customHeight="1">
      <c r="A132" s="17"/>
      <c r="B132" s="18"/>
      <c r="C132" s="4"/>
      <c r="D132" s="19"/>
      <c r="E132" s="20"/>
      <c r="F132" s="20"/>
      <c r="G132" s="20"/>
      <c r="H132" s="20"/>
      <c r="I132" s="13">
        <f t="shared" si="36"/>
        <v>0</v>
      </c>
      <c r="J132" s="13">
        <f t="shared" si="36"/>
        <v>0</v>
      </c>
      <c r="K132" s="13">
        <f t="shared" si="36"/>
        <v>0</v>
      </c>
      <c r="L132" s="13">
        <f t="shared" si="36"/>
        <v>0</v>
      </c>
      <c r="M132" s="13">
        <f t="shared" si="36"/>
        <v>0</v>
      </c>
      <c r="N132" s="13">
        <f t="shared" si="36"/>
        <v>0</v>
      </c>
      <c r="O132" s="13">
        <f t="shared" si="36"/>
        <v>0</v>
      </c>
      <c r="P132" s="13">
        <f t="shared" si="36"/>
        <v>0</v>
      </c>
      <c r="Q132" s="13">
        <f t="shared" si="36"/>
        <v>0</v>
      </c>
      <c r="R132" s="13">
        <f t="shared" si="34"/>
        <v>0</v>
      </c>
      <c r="S132" s="13">
        <f t="shared" si="35"/>
        <v>0</v>
      </c>
      <c r="T132" s="13">
        <f t="shared" si="35"/>
        <v>0</v>
      </c>
      <c r="U132" s="13">
        <f t="shared" si="35"/>
        <v>0</v>
      </c>
      <c r="V132" s="13">
        <f t="shared" si="35"/>
        <v>0</v>
      </c>
      <c r="W132" s="13">
        <f t="shared" si="35"/>
        <v>0</v>
      </c>
      <c r="X132" s="15"/>
      <c r="Y132" s="15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:65" ht="15" customHeight="1">
      <c r="A133" s="17"/>
      <c r="B133" s="18"/>
      <c r="C133" s="4"/>
      <c r="D133" s="19"/>
      <c r="E133" s="20"/>
      <c r="F133" s="20"/>
      <c r="G133" s="20"/>
      <c r="H133" s="20"/>
      <c r="I133" s="13">
        <f t="shared" si="36"/>
        <v>0</v>
      </c>
      <c r="J133" s="13">
        <f t="shared" si="36"/>
        <v>0</v>
      </c>
      <c r="K133" s="13">
        <f t="shared" si="36"/>
        <v>0</v>
      </c>
      <c r="L133" s="13">
        <f t="shared" si="36"/>
        <v>0</v>
      </c>
      <c r="M133" s="13">
        <f t="shared" si="36"/>
        <v>0</v>
      </c>
      <c r="N133" s="13">
        <f t="shared" si="36"/>
        <v>0</v>
      </c>
      <c r="O133" s="13">
        <f t="shared" si="36"/>
        <v>0</v>
      </c>
      <c r="P133" s="13">
        <f t="shared" si="36"/>
        <v>0</v>
      </c>
      <c r="Q133" s="13">
        <f t="shared" si="36"/>
        <v>0</v>
      </c>
      <c r="R133" s="13">
        <f t="shared" si="34"/>
        <v>0</v>
      </c>
      <c r="S133" s="13">
        <f t="shared" si="35"/>
        <v>0</v>
      </c>
      <c r="T133" s="13">
        <f t="shared" si="35"/>
        <v>0</v>
      </c>
      <c r="U133" s="13">
        <f t="shared" si="35"/>
        <v>0</v>
      </c>
      <c r="V133" s="13">
        <f t="shared" si="35"/>
        <v>0</v>
      </c>
      <c r="W133" s="13">
        <f t="shared" si="35"/>
        <v>0</v>
      </c>
      <c r="X133" s="15"/>
      <c r="Y133" s="15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1:65" ht="15" customHeight="1">
      <c r="A134" s="17"/>
      <c r="B134" s="18"/>
      <c r="C134" s="4"/>
      <c r="D134" s="19"/>
      <c r="E134" s="20"/>
      <c r="F134" s="20"/>
      <c r="G134" s="20"/>
      <c r="H134" s="20"/>
      <c r="I134" s="13">
        <f t="shared" si="36"/>
        <v>0</v>
      </c>
      <c r="J134" s="13">
        <f t="shared" si="36"/>
        <v>0</v>
      </c>
      <c r="K134" s="13">
        <f t="shared" si="36"/>
        <v>0</v>
      </c>
      <c r="L134" s="13">
        <f t="shared" si="36"/>
        <v>0</v>
      </c>
      <c r="M134" s="13">
        <f t="shared" si="36"/>
        <v>0</v>
      </c>
      <c r="N134" s="13">
        <f t="shared" si="36"/>
        <v>0</v>
      </c>
      <c r="O134" s="13">
        <f t="shared" si="36"/>
        <v>0</v>
      </c>
      <c r="P134" s="13">
        <f t="shared" si="36"/>
        <v>0</v>
      </c>
      <c r="Q134" s="13">
        <f t="shared" si="36"/>
        <v>0</v>
      </c>
      <c r="R134" s="13">
        <f t="shared" si="34"/>
        <v>0</v>
      </c>
      <c r="S134" s="13">
        <f t="shared" si="35"/>
        <v>0</v>
      </c>
      <c r="T134" s="13">
        <f t="shared" si="35"/>
        <v>0</v>
      </c>
      <c r="U134" s="13">
        <f t="shared" si="35"/>
        <v>0</v>
      </c>
      <c r="V134" s="13">
        <f t="shared" si="35"/>
        <v>0</v>
      </c>
      <c r="W134" s="13">
        <f t="shared" si="35"/>
        <v>0</v>
      </c>
      <c r="X134" s="15"/>
      <c r="Y134" s="15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1:65" ht="15" customHeight="1">
      <c r="A135" s="17"/>
      <c r="B135" s="18"/>
      <c r="C135" s="4"/>
      <c r="D135" s="19"/>
      <c r="E135" s="20"/>
      <c r="F135" s="20"/>
      <c r="G135" s="20"/>
      <c r="H135" s="20"/>
      <c r="I135" s="13">
        <f t="shared" si="36"/>
        <v>0</v>
      </c>
      <c r="J135" s="13">
        <f t="shared" si="36"/>
        <v>0</v>
      </c>
      <c r="K135" s="13">
        <f t="shared" si="36"/>
        <v>0</v>
      </c>
      <c r="L135" s="13">
        <f t="shared" si="36"/>
        <v>0</v>
      </c>
      <c r="M135" s="13">
        <f t="shared" si="36"/>
        <v>0</v>
      </c>
      <c r="N135" s="13">
        <f t="shared" si="36"/>
        <v>0</v>
      </c>
      <c r="O135" s="13">
        <f t="shared" si="36"/>
        <v>0</v>
      </c>
      <c r="P135" s="13">
        <f t="shared" si="36"/>
        <v>0</v>
      </c>
      <c r="Q135" s="13">
        <f t="shared" si="36"/>
        <v>0</v>
      </c>
      <c r="R135" s="13">
        <f t="shared" si="34"/>
        <v>0</v>
      </c>
      <c r="S135" s="13">
        <f aca="true" t="shared" si="37" ref="S135:W144">IF($C135=S$4,($F135+$H135),0)</f>
        <v>0</v>
      </c>
      <c r="T135" s="13">
        <f t="shared" si="37"/>
        <v>0</v>
      </c>
      <c r="U135" s="13">
        <f t="shared" si="37"/>
        <v>0</v>
      </c>
      <c r="V135" s="13">
        <f t="shared" si="37"/>
        <v>0</v>
      </c>
      <c r="W135" s="13">
        <f t="shared" si="37"/>
        <v>0</v>
      </c>
      <c r="X135" s="15"/>
      <c r="Y135" s="15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1:65" ht="15" customHeight="1">
      <c r="A136" s="17"/>
      <c r="B136" s="18"/>
      <c r="C136" s="4"/>
      <c r="D136" s="19"/>
      <c r="E136" s="20"/>
      <c r="F136" s="20"/>
      <c r="G136" s="20"/>
      <c r="H136" s="20"/>
      <c r="I136" s="13">
        <f aca="true" t="shared" si="38" ref="I136:Q146">IF($C136=I$4,($E136+$G136),0)</f>
        <v>0</v>
      </c>
      <c r="J136" s="13">
        <f t="shared" si="38"/>
        <v>0</v>
      </c>
      <c r="K136" s="13">
        <f t="shared" si="38"/>
        <v>0</v>
      </c>
      <c r="L136" s="13">
        <f t="shared" si="38"/>
        <v>0</v>
      </c>
      <c r="M136" s="13">
        <f t="shared" si="38"/>
        <v>0</v>
      </c>
      <c r="N136" s="13">
        <f t="shared" si="38"/>
        <v>0</v>
      </c>
      <c r="O136" s="13">
        <f t="shared" si="38"/>
        <v>0</v>
      </c>
      <c r="P136" s="13">
        <f t="shared" si="38"/>
        <v>0</v>
      </c>
      <c r="Q136" s="13">
        <f t="shared" si="38"/>
        <v>0</v>
      </c>
      <c r="R136" s="13">
        <f t="shared" si="34"/>
        <v>0</v>
      </c>
      <c r="S136" s="13">
        <f t="shared" si="37"/>
        <v>0</v>
      </c>
      <c r="T136" s="13">
        <f t="shared" si="37"/>
        <v>0</v>
      </c>
      <c r="U136" s="13">
        <f t="shared" si="37"/>
        <v>0</v>
      </c>
      <c r="V136" s="13">
        <f t="shared" si="37"/>
        <v>0</v>
      </c>
      <c r="W136" s="13">
        <f t="shared" si="37"/>
        <v>0</v>
      </c>
      <c r="X136" s="15"/>
      <c r="Y136" s="15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1:65" ht="15" customHeight="1">
      <c r="A137" s="17"/>
      <c r="B137" s="18"/>
      <c r="C137" s="4"/>
      <c r="D137" s="19"/>
      <c r="E137" s="20"/>
      <c r="F137" s="20"/>
      <c r="G137" s="20"/>
      <c r="H137" s="20"/>
      <c r="I137" s="13">
        <f t="shared" si="38"/>
        <v>0</v>
      </c>
      <c r="J137" s="13">
        <f t="shared" si="38"/>
        <v>0</v>
      </c>
      <c r="K137" s="13">
        <f t="shared" si="38"/>
        <v>0</v>
      </c>
      <c r="L137" s="13">
        <f t="shared" si="38"/>
        <v>0</v>
      </c>
      <c r="M137" s="13">
        <f t="shared" si="38"/>
        <v>0</v>
      </c>
      <c r="N137" s="13">
        <f t="shared" si="38"/>
        <v>0</v>
      </c>
      <c r="O137" s="13">
        <f t="shared" si="38"/>
        <v>0</v>
      </c>
      <c r="P137" s="13">
        <f t="shared" si="38"/>
        <v>0</v>
      </c>
      <c r="Q137" s="13">
        <f t="shared" si="38"/>
        <v>0</v>
      </c>
      <c r="R137" s="13">
        <f t="shared" si="34"/>
        <v>0</v>
      </c>
      <c r="S137" s="13">
        <f t="shared" si="37"/>
        <v>0</v>
      </c>
      <c r="T137" s="13">
        <f t="shared" si="37"/>
        <v>0</v>
      </c>
      <c r="U137" s="13">
        <f t="shared" si="37"/>
        <v>0</v>
      </c>
      <c r="V137" s="13">
        <f t="shared" si="37"/>
        <v>0</v>
      </c>
      <c r="W137" s="13">
        <f t="shared" si="37"/>
        <v>0</v>
      </c>
      <c r="X137" s="15"/>
      <c r="Y137" s="15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:65" ht="15" customHeight="1">
      <c r="A138" s="17"/>
      <c r="B138" s="18"/>
      <c r="C138" s="4"/>
      <c r="D138" s="19"/>
      <c r="E138" s="20"/>
      <c r="F138" s="20"/>
      <c r="G138" s="20"/>
      <c r="H138" s="20"/>
      <c r="I138" s="13">
        <f t="shared" si="38"/>
        <v>0</v>
      </c>
      <c r="J138" s="13">
        <f t="shared" si="38"/>
        <v>0</v>
      </c>
      <c r="K138" s="13">
        <f t="shared" si="38"/>
        <v>0</v>
      </c>
      <c r="L138" s="13">
        <f t="shared" si="38"/>
        <v>0</v>
      </c>
      <c r="M138" s="13">
        <f t="shared" si="38"/>
        <v>0</v>
      </c>
      <c r="N138" s="13">
        <f t="shared" si="38"/>
        <v>0</v>
      </c>
      <c r="O138" s="13">
        <f t="shared" si="38"/>
        <v>0</v>
      </c>
      <c r="P138" s="13">
        <f t="shared" si="38"/>
        <v>0</v>
      </c>
      <c r="Q138" s="13">
        <f t="shared" si="38"/>
        <v>0</v>
      </c>
      <c r="R138" s="13">
        <f t="shared" si="34"/>
        <v>0</v>
      </c>
      <c r="S138" s="13">
        <f t="shared" si="37"/>
        <v>0</v>
      </c>
      <c r="T138" s="13">
        <f t="shared" si="37"/>
        <v>0</v>
      </c>
      <c r="U138" s="13">
        <f t="shared" si="37"/>
        <v>0</v>
      </c>
      <c r="V138" s="13">
        <f t="shared" si="37"/>
        <v>0</v>
      </c>
      <c r="W138" s="13">
        <f t="shared" si="37"/>
        <v>0</v>
      </c>
      <c r="X138" s="15"/>
      <c r="Y138" s="15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:65" ht="15" customHeight="1">
      <c r="A139" s="17"/>
      <c r="B139" s="18"/>
      <c r="C139" s="4"/>
      <c r="D139" s="19"/>
      <c r="E139" s="20"/>
      <c r="F139" s="20"/>
      <c r="G139" s="20"/>
      <c r="H139" s="20"/>
      <c r="I139" s="13">
        <f t="shared" si="38"/>
        <v>0</v>
      </c>
      <c r="J139" s="13">
        <f t="shared" si="38"/>
        <v>0</v>
      </c>
      <c r="K139" s="13">
        <f t="shared" si="38"/>
        <v>0</v>
      </c>
      <c r="L139" s="13">
        <f t="shared" si="38"/>
        <v>0</v>
      </c>
      <c r="M139" s="13">
        <f t="shared" si="38"/>
        <v>0</v>
      </c>
      <c r="N139" s="13">
        <f t="shared" si="38"/>
        <v>0</v>
      </c>
      <c r="O139" s="13">
        <f t="shared" si="38"/>
        <v>0</v>
      </c>
      <c r="P139" s="13">
        <f t="shared" si="38"/>
        <v>0</v>
      </c>
      <c r="Q139" s="13">
        <f t="shared" si="38"/>
        <v>0</v>
      </c>
      <c r="R139" s="13">
        <f t="shared" si="34"/>
        <v>0</v>
      </c>
      <c r="S139" s="13">
        <f t="shared" si="37"/>
        <v>0</v>
      </c>
      <c r="T139" s="13">
        <f t="shared" si="37"/>
        <v>0</v>
      </c>
      <c r="U139" s="13">
        <f t="shared" si="37"/>
        <v>0</v>
      </c>
      <c r="V139" s="13">
        <f t="shared" si="37"/>
        <v>0</v>
      </c>
      <c r="W139" s="13">
        <f t="shared" si="37"/>
        <v>0</v>
      </c>
      <c r="X139" s="15"/>
      <c r="Y139" s="15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spans="1:65" ht="15" customHeight="1">
      <c r="A140" s="17"/>
      <c r="B140" s="18"/>
      <c r="C140" s="4"/>
      <c r="D140" s="19"/>
      <c r="E140" s="20"/>
      <c r="F140" s="20"/>
      <c r="G140" s="20"/>
      <c r="H140" s="20"/>
      <c r="I140" s="13">
        <f t="shared" si="38"/>
        <v>0</v>
      </c>
      <c r="J140" s="13">
        <f t="shared" si="38"/>
        <v>0</v>
      </c>
      <c r="K140" s="13">
        <f t="shared" si="38"/>
        <v>0</v>
      </c>
      <c r="L140" s="13">
        <f t="shared" si="38"/>
        <v>0</v>
      </c>
      <c r="M140" s="13">
        <f t="shared" si="38"/>
        <v>0</v>
      </c>
      <c r="N140" s="13">
        <f t="shared" si="38"/>
        <v>0</v>
      </c>
      <c r="O140" s="13">
        <f t="shared" si="38"/>
        <v>0</v>
      </c>
      <c r="P140" s="13">
        <f t="shared" si="38"/>
        <v>0</v>
      </c>
      <c r="Q140" s="13">
        <f t="shared" si="38"/>
        <v>0</v>
      </c>
      <c r="R140" s="13">
        <f t="shared" si="34"/>
        <v>0</v>
      </c>
      <c r="S140" s="13">
        <f t="shared" si="37"/>
        <v>0</v>
      </c>
      <c r="T140" s="13">
        <f t="shared" si="37"/>
        <v>0</v>
      </c>
      <c r="U140" s="13">
        <f t="shared" si="37"/>
        <v>0</v>
      </c>
      <c r="V140" s="13">
        <f t="shared" si="37"/>
        <v>0</v>
      </c>
      <c r="W140" s="13">
        <f t="shared" si="37"/>
        <v>0</v>
      </c>
      <c r="X140" s="15"/>
      <c r="Y140" s="15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</row>
    <row r="141" spans="1:65" ht="15" customHeight="1">
      <c r="A141" s="17"/>
      <c r="B141" s="18"/>
      <c r="C141" s="4"/>
      <c r="D141" s="19"/>
      <c r="E141" s="20"/>
      <c r="F141" s="20"/>
      <c r="G141" s="20"/>
      <c r="H141" s="20"/>
      <c r="I141" s="13">
        <f t="shared" si="38"/>
        <v>0</v>
      </c>
      <c r="J141" s="13">
        <f t="shared" si="38"/>
        <v>0</v>
      </c>
      <c r="K141" s="13">
        <f t="shared" si="38"/>
        <v>0</v>
      </c>
      <c r="L141" s="13">
        <f t="shared" si="38"/>
        <v>0</v>
      </c>
      <c r="M141" s="13">
        <f t="shared" si="38"/>
        <v>0</v>
      </c>
      <c r="N141" s="13">
        <f t="shared" si="38"/>
        <v>0</v>
      </c>
      <c r="O141" s="13">
        <f t="shared" si="38"/>
        <v>0</v>
      </c>
      <c r="P141" s="13">
        <f t="shared" si="38"/>
        <v>0</v>
      </c>
      <c r="Q141" s="13">
        <f t="shared" si="38"/>
        <v>0</v>
      </c>
      <c r="R141" s="13">
        <f t="shared" si="34"/>
        <v>0</v>
      </c>
      <c r="S141" s="13">
        <f t="shared" si="37"/>
        <v>0</v>
      </c>
      <c r="T141" s="13">
        <f t="shared" si="37"/>
        <v>0</v>
      </c>
      <c r="U141" s="13">
        <f t="shared" si="37"/>
        <v>0</v>
      </c>
      <c r="V141" s="13">
        <f t="shared" si="37"/>
        <v>0</v>
      </c>
      <c r="W141" s="13">
        <f t="shared" si="37"/>
        <v>0</v>
      </c>
      <c r="X141" s="15"/>
      <c r="Y141" s="15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:65" ht="15" customHeight="1">
      <c r="A142" s="17"/>
      <c r="B142" s="18"/>
      <c r="C142" s="4"/>
      <c r="D142" s="19"/>
      <c r="E142" s="20"/>
      <c r="F142" s="20"/>
      <c r="G142" s="20"/>
      <c r="H142" s="20"/>
      <c r="I142" s="13">
        <f t="shared" si="38"/>
        <v>0</v>
      </c>
      <c r="J142" s="13">
        <f t="shared" si="38"/>
        <v>0</v>
      </c>
      <c r="K142" s="13">
        <f t="shared" si="38"/>
        <v>0</v>
      </c>
      <c r="L142" s="13">
        <f t="shared" si="38"/>
        <v>0</v>
      </c>
      <c r="M142" s="13">
        <f t="shared" si="38"/>
        <v>0</v>
      </c>
      <c r="N142" s="13">
        <f t="shared" si="38"/>
        <v>0</v>
      </c>
      <c r="O142" s="13">
        <f t="shared" si="38"/>
        <v>0</v>
      </c>
      <c r="P142" s="13">
        <f t="shared" si="38"/>
        <v>0</v>
      </c>
      <c r="Q142" s="13">
        <f t="shared" si="38"/>
        <v>0</v>
      </c>
      <c r="R142" s="13">
        <f t="shared" si="34"/>
        <v>0</v>
      </c>
      <c r="S142" s="13">
        <f t="shared" si="37"/>
        <v>0</v>
      </c>
      <c r="T142" s="13">
        <f t="shared" si="37"/>
        <v>0</v>
      </c>
      <c r="U142" s="13">
        <f t="shared" si="37"/>
        <v>0</v>
      </c>
      <c r="V142" s="13">
        <f t="shared" si="37"/>
        <v>0</v>
      </c>
      <c r="W142" s="13">
        <f t="shared" si="37"/>
        <v>0</v>
      </c>
      <c r="X142" s="15"/>
      <c r="Y142" s="15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:65" ht="15" customHeight="1">
      <c r="A143" s="17"/>
      <c r="B143" s="18"/>
      <c r="C143" s="4"/>
      <c r="D143" s="19"/>
      <c r="E143" s="20"/>
      <c r="F143" s="20"/>
      <c r="G143" s="20"/>
      <c r="H143" s="20"/>
      <c r="I143" s="13">
        <f t="shared" si="38"/>
        <v>0</v>
      </c>
      <c r="J143" s="13">
        <f t="shared" si="38"/>
        <v>0</v>
      </c>
      <c r="K143" s="13">
        <f t="shared" si="38"/>
        <v>0</v>
      </c>
      <c r="L143" s="13">
        <f t="shared" si="38"/>
        <v>0</v>
      </c>
      <c r="M143" s="13">
        <f t="shared" si="38"/>
        <v>0</v>
      </c>
      <c r="N143" s="13">
        <f t="shared" si="38"/>
        <v>0</v>
      </c>
      <c r="O143" s="13">
        <f t="shared" si="38"/>
        <v>0</v>
      </c>
      <c r="P143" s="13">
        <f t="shared" si="38"/>
        <v>0</v>
      </c>
      <c r="Q143" s="13">
        <f t="shared" si="38"/>
        <v>0</v>
      </c>
      <c r="R143" s="13">
        <f t="shared" si="34"/>
        <v>0</v>
      </c>
      <c r="S143" s="13">
        <f t="shared" si="37"/>
        <v>0</v>
      </c>
      <c r="T143" s="13">
        <f t="shared" si="37"/>
        <v>0</v>
      </c>
      <c r="U143" s="13">
        <f t="shared" si="37"/>
        <v>0</v>
      </c>
      <c r="V143" s="13">
        <f t="shared" si="37"/>
        <v>0</v>
      </c>
      <c r="W143" s="13">
        <f t="shared" si="37"/>
        <v>0</v>
      </c>
      <c r="X143" s="15"/>
      <c r="Y143" s="15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:65" ht="15" customHeight="1">
      <c r="A144" s="17"/>
      <c r="B144" s="18"/>
      <c r="C144" s="4"/>
      <c r="D144" s="19"/>
      <c r="E144" s="20"/>
      <c r="F144" s="20"/>
      <c r="G144" s="20"/>
      <c r="H144" s="20"/>
      <c r="I144" s="13">
        <f t="shared" si="38"/>
        <v>0</v>
      </c>
      <c r="J144" s="13">
        <f t="shared" si="38"/>
        <v>0</v>
      </c>
      <c r="K144" s="13">
        <f t="shared" si="38"/>
        <v>0</v>
      </c>
      <c r="L144" s="13">
        <f t="shared" si="38"/>
        <v>0</v>
      </c>
      <c r="M144" s="13">
        <f t="shared" si="38"/>
        <v>0</v>
      </c>
      <c r="N144" s="13">
        <f t="shared" si="38"/>
        <v>0</v>
      </c>
      <c r="O144" s="13">
        <f t="shared" si="38"/>
        <v>0</v>
      </c>
      <c r="P144" s="13">
        <f t="shared" si="38"/>
        <v>0</v>
      </c>
      <c r="Q144" s="13">
        <f t="shared" si="38"/>
        <v>0</v>
      </c>
      <c r="R144" s="13">
        <f t="shared" si="34"/>
        <v>0</v>
      </c>
      <c r="S144" s="13">
        <f t="shared" si="37"/>
        <v>0</v>
      </c>
      <c r="T144" s="13">
        <f t="shared" si="37"/>
        <v>0</v>
      </c>
      <c r="U144" s="13">
        <f t="shared" si="37"/>
        <v>0</v>
      </c>
      <c r="V144" s="13">
        <f t="shared" si="37"/>
        <v>0</v>
      </c>
      <c r="W144" s="13">
        <f t="shared" si="37"/>
        <v>0</v>
      </c>
      <c r="X144" s="15"/>
      <c r="Y144" s="15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1:65" ht="15" customHeight="1">
      <c r="A145" s="17"/>
      <c r="B145" s="18"/>
      <c r="C145" s="4"/>
      <c r="D145" s="19"/>
      <c r="E145" s="20"/>
      <c r="F145" s="20"/>
      <c r="G145" s="20"/>
      <c r="H145" s="20"/>
      <c r="I145" s="13">
        <f t="shared" si="38"/>
        <v>0</v>
      </c>
      <c r="J145" s="13">
        <f t="shared" si="38"/>
        <v>0</v>
      </c>
      <c r="K145" s="13">
        <f t="shared" si="38"/>
        <v>0</v>
      </c>
      <c r="L145" s="13">
        <f t="shared" si="38"/>
        <v>0</v>
      </c>
      <c r="M145" s="13">
        <f t="shared" si="38"/>
        <v>0</v>
      </c>
      <c r="N145" s="13">
        <f t="shared" si="38"/>
        <v>0</v>
      </c>
      <c r="O145" s="13">
        <f t="shared" si="38"/>
        <v>0</v>
      </c>
      <c r="P145" s="13">
        <f t="shared" si="38"/>
        <v>0</v>
      </c>
      <c r="Q145" s="13">
        <f t="shared" si="38"/>
        <v>0</v>
      </c>
      <c r="R145" s="13">
        <f t="shared" si="34"/>
        <v>0</v>
      </c>
      <c r="S145" s="13">
        <f aca="true" t="shared" si="39" ref="S145:W151">IF($C145=S$4,($F145+$H145),0)</f>
        <v>0</v>
      </c>
      <c r="T145" s="13">
        <f t="shared" si="39"/>
        <v>0</v>
      </c>
      <c r="U145" s="13">
        <f t="shared" si="39"/>
        <v>0</v>
      </c>
      <c r="V145" s="13">
        <f t="shared" si="39"/>
        <v>0</v>
      </c>
      <c r="W145" s="13">
        <f t="shared" si="39"/>
        <v>0</v>
      </c>
      <c r="X145" s="15"/>
      <c r="Y145" s="15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1:65" ht="15" customHeight="1">
      <c r="A146" s="17"/>
      <c r="B146" s="18"/>
      <c r="C146" s="4"/>
      <c r="D146" s="19"/>
      <c r="E146" s="20"/>
      <c r="F146" s="20"/>
      <c r="G146" s="20"/>
      <c r="H146" s="20"/>
      <c r="I146" s="13">
        <f t="shared" si="38"/>
        <v>0</v>
      </c>
      <c r="J146" s="13">
        <f t="shared" si="38"/>
        <v>0</v>
      </c>
      <c r="K146" s="13">
        <f t="shared" si="38"/>
        <v>0</v>
      </c>
      <c r="L146" s="13">
        <f t="shared" si="38"/>
        <v>0</v>
      </c>
      <c r="M146" s="13">
        <f t="shared" si="38"/>
        <v>0</v>
      </c>
      <c r="N146" s="13">
        <f t="shared" si="38"/>
        <v>0</v>
      </c>
      <c r="O146" s="13">
        <f t="shared" si="38"/>
        <v>0</v>
      </c>
      <c r="P146" s="13">
        <f t="shared" si="38"/>
        <v>0</v>
      </c>
      <c r="Q146" s="13">
        <f t="shared" si="38"/>
        <v>0</v>
      </c>
      <c r="R146" s="13">
        <f t="shared" si="34"/>
        <v>0</v>
      </c>
      <c r="S146" s="13">
        <f t="shared" si="39"/>
        <v>0</v>
      </c>
      <c r="T146" s="13">
        <f t="shared" si="39"/>
        <v>0</v>
      </c>
      <c r="U146" s="13">
        <f t="shared" si="39"/>
        <v>0</v>
      </c>
      <c r="V146" s="13">
        <f t="shared" si="39"/>
        <v>0</v>
      </c>
      <c r="W146" s="13">
        <f t="shared" si="39"/>
        <v>0</v>
      </c>
      <c r="X146" s="15"/>
      <c r="Y146" s="15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1:65" ht="15" customHeight="1">
      <c r="A147" s="21"/>
      <c r="B147" s="21" t="s">
        <v>122</v>
      </c>
      <c r="C147" s="4" t="s">
        <v>33</v>
      </c>
      <c r="D147" s="10"/>
      <c r="E147" s="10"/>
      <c r="F147" s="22">
        <f>Remboursements!I149</f>
        <v>0</v>
      </c>
      <c r="G147" s="10"/>
      <c r="H147" s="22">
        <f>Remboursements!J149</f>
        <v>0</v>
      </c>
      <c r="I147" s="13">
        <f aca="true" t="shared" si="40" ref="I147:Q151">IF($C147=I$4,($F147+$H147),0)</f>
        <v>0</v>
      </c>
      <c r="J147" s="13">
        <f t="shared" si="40"/>
        <v>0</v>
      </c>
      <c r="K147" s="13">
        <f t="shared" si="40"/>
        <v>0</v>
      </c>
      <c r="L147" s="13">
        <f t="shared" si="40"/>
        <v>0</v>
      </c>
      <c r="M147" s="13">
        <f t="shared" si="40"/>
        <v>0</v>
      </c>
      <c r="N147" s="13">
        <f t="shared" si="40"/>
        <v>0</v>
      </c>
      <c r="O147" s="13">
        <f t="shared" si="40"/>
        <v>0</v>
      </c>
      <c r="P147" s="13">
        <f t="shared" si="40"/>
        <v>0</v>
      </c>
      <c r="Q147" s="13">
        <f t="shared" si="40"/>
        <v>0</v>
      </c>
      <c r="R147" s="13">
        <f t="shared" si="34"/>
        <v>0</v>
      </c>
      <c r="S147" s="13">
        <f t="shared" si="39"/>
        <v>0</v>
      </c>
      <c r="T147" s="13">
        <f t="shared" si="39"/>
        <v>0</v>
      </c>
      <c r="U147" s="13">
        <f t="shared" si="39"/>
        <v>0</v>
      </c>
      <c r="V147" s="13">
        <f t="shared" si="39"/>
        <v>0</v>
      </c>
      <c r="W147" s="13">
        <f t="shared" si="39"/>
        <v>0</v>
      </c>
      <c r="X147" s="15"/>
      <c r="Y147" s="15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pans="1:65" ht="15" customHeight="1">
      <c r="A148" s="21"/>
      <c r="B148" s="21" t="s">
        <v>123</v>
      </c>
      <c r="C148" s="4" t="s">
        <v>33</v>
      </c>
      <c r="D148" s="10"/>
      <c r="E148" s="10"/>
      <c r="F148" s="22">
        <f>Remboursements!K149</f>
        <v>0</v>
      </c>
      <c r="G148" s="10"/>
      <c r="H148" s="22">
        <f>Remboursements!L149</f>
        <v>0</v>
      </c>
      <c r="I148" s="13">
        <f t="shared" si="40"/>
        <v>0</v>
      </c>
      <c r="J148" s="13">
        <f t="shared" si="40"/>
        <v>0</v>
      </c>
      <c r="K148" s="13">
        <f t="shared" si="40"/>
        <v>0</v>
      </c>
      <c r="L148" s="13">
        <f t="shared" si="40"/>
        <v>0</v>
      </c>
      <c r="M148" s="13">
        <f t="shared" si="40"/>
        <v>0</v>
      </c>
      <c r="N148" s="13">
        <f t="shared" si="40"/>
        <v>0</v>
      </c>
      <c r="O148" s="13">
        <f t="shared" si="40"/>
        <v>0</v>
      </c>
      <c r="P148" s="13">
        <f t="shared" si="40"/>
        <v>0</v>
      </c>
      <c r="Q148" s="13">
        <f t="shared" si="40"/>
        <v>0</v>
      </c>
      <c r="R148" s="13">
        <f t="shared" si="34"/>
        <v>0</v>
      </c>
      <c r="S148" s="13">
        <f t="shared" si="39"/>
        <v>0</v>
      </c>
      <c r="T148" s="13">
        <f t="shared" si="39"/>
        <v>0</v>
      </c>
      <c r="U148" s="13">
        <f t="shared" si="39"/>
        <v>0</v>
      </c>
      <c r="V148" s="13">
        <f t="shared" si="39"/>
        <v>0</v>
      </c>
      <c r="W148" s="13">
        <f t="shared" si="39"/>
        <v>0</v>
      </c>
      <c r="X148" s="15"/>
      <c r="Y148" s="15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</row>
    <row r="149" spans="1:65" ht="15" customHeight="1">
      <c r="A149" s="21"/>
      <c r="B149" s="21" t="s">
        <v>124</v>
      </c>
      <c r="C149" s="4" t="s">
        <v>33</v>
      </c>
      <c r="D149" s="10"/>
      <c r="E149" s="10"/>
      <c r="F149" s="22">
        <f>Remboursements!M149</f>
        <v>0</v>
      </c>
      <c r="G149" s="10"/>
      <c r="H149" s="22">
        <f>Remboursements!N149</f>
        <v>0</v>
      </c>
      <c r="I149" s="13">
        <f t="shared" si="40"/>
        <v>0</v>
      </c>
      <c r="J149" s="13">
        <f t="shared" si="40"/>
        <v>0</v>
      </c>
      <c r="K149" s="13">
        <f t="shared" si="40"/>
        <v>0</v>
      </c>
      <c r="L149" s="13">
        <f t="shared" si="40"/>
        <v>0</v>
      </c>
      <c r="M149" s="13">
        <f t="shared" si="40"/>
        <v>0</v>
      </c>
      <c r="N149" s="13">
        <f t="shared" si="40"/>
        <v>0</v>
      </c>
      <c r="O149" s="13">
        <f t="shared" si="40"/>
        <v>0</v>
      </c>
      <c r="P149" s="13">
        <f t="shared" si="40"/>
        <v>0</v>
      </c>
      <c r="Q149" s="13">
        <f t="shared" si="40"/>
        <v>0</v>
      </c>
      <c r="R149" s="13">
        <f t="shared" si="34"/>
        <v>0</v>
      </c>
      <c r="S149" s="13">
        <f t="shared" si="39"/>
        <v>0</v>
      </c>
      <c r="T149" s="13">
        <f t="shared" si="39"/>
        <v>0</v>
      </c>
      <c r="U149" s="13">
        <f t="shared" si="39"/>
        <v>0</v>
      </c>
      <c r="V149" s="13">
        <f t="shared" si="39"/>
        <v>0</v>
      </c>
      <c r="W149" s="13">
        <f t="shared" si="39"/>
        <v>0</v>
      </c>
      <c r="X149" s="15"/>
      <c r="Y149" s="15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</row>
    <row r="150" spans="1:65" ht="15" customHeight="1">
      <c r="A150" s="21"/>
      <c r="B150" s="21" t="s">
        <v>125</v>
      </c>
      <c r="C150" s="4" t="s">
        <v>33</v>
      </c>
      <c r="D150" s="10"/>
      <c r="E150" s="10"/>
      <c r="F150" s="22">
        <f>Remboursements!O149</f>
        <v>0</v>
      </c>
      <c r="G150" s="10"/>
      <c r="H150" s="22">
        <f>Remboursements!P149</f>
        <v>0</v>
      </c>
      <c r="I150" s="13">
        <f t="shared" si="40"/>
        <v>0</v>
      </c>
      <c r="J150" s="13">
        <f t="shared" si="40"/>
        <v>0</v>
      </c>
      <c r="K150" s="13">
        <f t="shared" si="40"/>
        <v>0</v>
      </c>
      <c r="L150" s="13">
        <f t="shared" si="40"/>
        <v>0</v>
      </c>
      <c r="M150" s="13">
        <f t="shared" si="40"/>
        <v>0</v>
      </c>
      <c r="N150" s="13">
        <f t="shared" si="40"/>
        <v>0</v>
      </c>
      <c r="O150" s="13">
        <f t="shared" si="40"/>
        <v>0</v>
      </c>
      <c r="P150" s="13">
        <f t="shared" si="40"/>
        <v>0</v>
      </c>
      <c r="Q150" s="13">
        <f t="shared" si="40"/>
        <v>0</v>
      </c>
      <c r="R150" s="13">
        <f t="shared" si="34"/>
        <v>0</v>
      </c>
      <c r="S150" s="13">
        <f t="shared" si="39"/>
        <v>0</v>
      </c>
      <c r="T150" s="13">
        <f t="shared" si="39"/>
        <v>0</v>
      </c>
      <c r="U150" s="13">
        <f t="shared" si="39"/>
        <v>0</v>
      </c>
      <c r="V150" s="13">
        <f t="shared" si="39"/>
        <v>0</v>
      </c>
      <c r="W150" s="13">
        <f t="shared" si="39"/>
        <v>0</v>
      </c>
      <c r="X150" s="15"/>
      <c r="Y150" s="15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</row>
    <row r="151" spans="1:65" ht="15" customHeight="1">
      <c r="A151" s="21"/>
      <c r="B151" s="21" t="s">
        <v>126</v>
      </c>
      <c r="C151" s="4" t="s">
        <v>33</v>
      </c>
      <c r="D151" s="10"/>
      <c r="E151" s="10"/>
      <c r="F151" s="22">
        <f>Remboursements!Q149</f>
        <v>0</v>
      </c>
      <c r="G151" s="10"/>
      <c r="H151" s="22">
        <f>Remboursements!R149</f>
        <v>0</v>
      </c>
      <c r="I151" s="13">
        <f t="shared" si="40"/>
        <v>0</v>
      </c>
      <c r="J151" s="13">
        <f t="shared" si="40"/>
        <v>0</v>
      </c>
      <c r="K151" s="13">
        <f t="shared" si="40"/>
        <v>0</v>
      </c>
      <c r="L151" s="13">
        <f t="shared" si="40"/>
        <v>0</v>
      </c>
      <c r="M151" s="13">
        <f t="shared" si="40"/>
        <v>0</v>
      </c>
      <c r="N151" s="13">
        <f t="shared" si="40"/>
        <v>0</v>
      </c>
      <c r="O151" s="13">
        <f t="shared" si="40"/>
        <v>0</v>
      </c>
      <c r="P151" s="13">
        <f t="shared" si="40"/>
        <v>0</v>
      </c>
      <c r="Q151" s="13">
        <f t="shared" si="40"/>
        <v>0</v>
      </c>
      <c r="R151" s="13">
        <f t="shared" si="34"/>
        <v>0</v>
      </c>
      <c r="S151" s="13">
        <f t="shared" si="39"/>
        <v>0</v>
      </c>
      <c r="T151" s="13">
        <f t="shared" si="39"/>
        <v>0</v>
      </c>
      <c r="U151" s="13">
        <f t="shared" si="39"/>
        <v>0</v>
      </c>
      <c r="V151" s="13">
        <f t="shared" si="39"/>
        <v>0</v>
      </c>
      <c r="W151" s="13">
        <f t="shared" si="39"/>
        <v>0</v>
      </c>
      <c r="X151" s="15"/>
      <c r="Y151" s="15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</row>
    <row r="152" spans="1:65" ht="15" customHeight="1">
      <c r="A152" s="10"/>
      <c r="B152" s="18" t="s">
        <v>127</v>
      </c>
      <c r="C152" s="10"/>
      <c r="D152" s="10"/>
      <c r="E152" s="20">
        <f aca="true" t="shared" si="41" ref="E152:W152">SUM(E5:E151)</f>
        <v>12080.85</v>
      </c>
      <c r="F152" s="20">
        <f t="shared" si="41"/>
        <v>1621</v>
      </c>
      <c r="G152" s="20">
        <f t="shared" si="41"/>
        <v>1700</v>
      </c>
      <c r="H152" s="20">
        <f t="shared" si="41"/>
        <v>977.5</v>
      </c>
      <c r="I152" s="23">
        <f t="shared" si="41"/>
        <v>58.190000000000005</v>
      </c>
      <c r="J152" s="23">
        <f t="shared" si="41"/>
        <v>409.46000000000004</v>
      </c>
      <c r="K152" s="23">
        <f t="shared" si="41"/>
        <v>0</v>
      </c>
      <c r="L152" s="23">
        <f t="shared" si="41"/>
        <v>0</v>
      </c>
      <c r="M152" s="23">
        <f t="shared" si="41"/>
        <v>0</v>
      </c>
      <c r="N152" s="23">
        <f t="shared" si="41"/>
        <v>0</v>
      </c>
      <c r="O152" s="23">
        <f t="shared" si="41"/>
        <v>0</v>
      </c>
      <c r="P152" s="23">
        <f t="shared" si="41"/>
        <v>0</v>
      </c>
      <c r="Q152" s="23">
        <f t="shared" si="41"/>
        <v>1788.73</v>
      </c>
      <c r="R152" s="23">
        <f t="shared" si="41"/>
        <v>119.1</v>
      </c>
      <c r="S152" s="23">
        <f t="shared" si="41"/>
        <v>0</v>
      </c>
      <c r="T152" s="23">
        <f t="shared" si="41"/>
        <v>0</v>
      </c>
      <c r="U152" s="23">
        <f t="shared" si="41"/>
        <v>858.4</v>
      </c>
      <c r="V152" s="23">
        <f t="shared" si="41"/>
        <v>1500</v>
      </c>
      <c r="W152" s="23">
        <f t="shared" si="41"/>
        <v>0</v>
      </c>
      <c r="X152" s="14"/>
      <c r="Y152" s="15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</row>
    <row r="153" spans="1:65" ht="12.75">
      <c r="A153" s="24"/>
      <c r="B153" s="1" t="s">
        <v>128</v>
      </c>
      <c r="E153" s="25"/>
      <c r="F153" s="26">
        <f>F152-E152</f>
        <v>-10459.85</v>
      </c>
      <c r="G153" s="25"/>
      <c r="H153" s="25">
        <f>H152-G152</f>
        <v>-722.5</v>
      </c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15"/>
      <c r="Y153" s="15"/>
      <c r="Z153" s="28"/>
      <c r="AA153" s="28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</row>
    <row r="154" spans="1:65" ht="12.75">
      <c r="A154" s="24"/>
      <c r="E154" s="25"/>
      <c r="F154" s="25"/>
      <c r="G154" s="25"/>
      <c r="H154" s="25"/>
      <c r="W154" s="24"/>
      <c r="X154" s="15"/>
      <c r="Y154" s="15"/>
      <c r="Z154" s="28"/>
      <c r="AA154" s="28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</row>
    <row r="155" spans="1:65" ht="12.75">
      <c r="A155" s="24"/>
      <c r="B155" s="51" t="s">
        <v>129</v>
      </c>
      <c r="C155" s="51"/>
      <c r="D155" s="51"/>
      <c r="E155" s="25">
        <f>SUM(I152:Q152)</f>
        <v>2256.38</v>
      </c>
      <c r="F155" s="25">
        <f>SUM(R152:W152)</f>
        <v>2477.5</v>
      </c>
      <c r="G155" s="25">
        <f>F155-E155</f>
        <v>221.1199999999999</v>
      </c>
      <c r="H155" s="25"/>
      <c r="W155" s="24"/>
      <c r="X155" s="15"/>
      <c r="Y155" s="15"/>
      <c r="Z155" s="28"/>
      <c r="AA155" s="28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</row>
    <row r="156" spans="1:65" ht="12.75">
      <c r="A156" s="30"/>
      <c r="B156" s="51"/>
      <c r="C156" s="51"/>
      <c r="D156" s="51"/>
      <c r="E156" s="25">
        <f>E152+G152-E5-G5</f>
        <v>13780.85</v>
      </c>
      <c r="F156" s="25">
        <f>F152+H152-F5-H5</f>
        <v>2598.5</v>
      </c>
      <c r="G156" s="25">
        <f>F156-E156</f>
        <v>-11182.35</v>
      </c>
      <c r="H156" s="25"/>
      <c r="W156" s="31"/>
      <c r="X156" s="15"/>
      <c r="Y156" s="15"/>
      <c r="Z156" s="28"/>
      <c r="AA156" s="28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</row>
    <row r="157" spans="1:65" ht="12.75">
      <c r="A157"/>
      <c r="B157" s="51"/>
      <c r="C157" s="51"/>
      <c r="D157" s="51"/>
      <c r="E157"/>
      <c r="F157"/>
      <c r="G157" s="32">
        <f>G155-G156</f>
        <v>11403.470000000001</v>
      </c>
      <c r="H157" s="1" t="str">
        <f>IF(G157=0,"OK !","ERREUR A RECHERCHER !")</f>
        <v>ERREUR A RECHERCHER !</v>
      </c>
      <c r="W157" s="30"/>
      <c r="X157" s="15"/>
      <c r="Y157" s="15"/>
      <c r="Z157" s="28"/>
      <c r="AA157" s="28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1:65" ht="12.75">
      <c r="A158"/>
      <c r="B158"/>
      <c r="C158"/>
      <c r="D158"/>
      <c r="E158"/>
      <c r="F158"/>
      <c r="X158" s="15"/>
      <c r="Y158" s="15"/>
      <c r="Z158" s="28"/>
      <c r="AA158" s="28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1:65" ht="12.75">
      <c r="A159" s="52" t="s">
        <v>130</v>
      </c>
      <c r="B159" s="52"/>
      <c r="C159" s="52"/>
      <c r="D159" s="26">
        <f>F153</f>
        <v>-10459.85</v>
      </c>
      <c r="E159" s="25"/>
      <c r="F159" s="25"/>
      <c r="X159" s="15"/>
      <c r="Y159" s="15"/>
      <c r="Z159" s="28"/>
      <c r="AA159" s="28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1:65" ht="12.75">
      <c r="A160" s="53" t="s">
        <v>131</v>
      </c>
      <c r="B160" s="53"/>
      <c r="C160" s="53"/>
      <c r="D160" s="33">
        <v>0</v>
      </c>
      <c r="E160" s="25"/>
      <c r="F160" s="25"/>
      <c r="X160" s="15"/>
      <c r="Y160" s="15"/>
      <c r="Z160" s="28"/>
      <c r="AA160" s="28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1:65" ht="12.75">
      <c r="A161" s="54" t="s">
        <v>132</v>
      </c>
      <c r="B161" s="54"/>
      <c r="C161" s="54"/>
      <c r="D161" s="34">
        <f>-(F137+F138+F139+F126+F127)</f>
        <v>0</v>
      </c>
      <c r="E161" s="25"/>
      <c r="F161" s="25"/>
      <c r="X161" s="15"/>
      <c r="Y161" s="15"/>
      <c r="Z161" s="28"/>
      <c r="AA161" s="28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1:65" ht="12.75">
      <c r="A162" s="55" t="s">
        <v>133</v>
      </c>
      <c r="B162" s="55"/>
      <c r="C162" s="55"/>
      <c r="D162" s="35">
        <v>0</v>
      </c>
      <c r="E162" s="25"/>
      <c r="F162" s="25"/>
      <c r="X162" s="15"/>
      <c r="Y162" s="15"/>
      <c r="Z162" s="28"/>
      <c r="AA162" s="28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</row>
    <row r="163" spans="1:65" ht="12.75">
      <c r="A163" s="56" t="s">
        <v>134</v>
      </c>
      <c r="B163" s="56"/>
      <c r="C163" s="56"/>
      <c r="D163" s="36">
        <f>SUM(D159:D162)</f>
        <v>-10459.85</v>
      </c>
      <c r="E163" s="25">
        <v>0</v>
      </c>
      <c r="F163" s="25">
        <f>D163-E163</f>
        <v>-10459.85</v>
      </c>
      <c r="X163" s="15"/>
      <c r="Y163" s="15"/>
      <c r="Z163" s="28"/>
      <c r="AA163" s="28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</row>
    <row r="164" spans="1:65" ht="12.75">
      <c r="A164" s="57" t="s">
        <v>135</v>
      </c>
      <c r="B164" s="57"/>
      <c r="C164" s="57"/>
      <c r="D164" s="25">
        <f>H153</f>
        <v>-722.5</v>
      </c>
      <c r="E164" s="25"/>
      <c r="F164" s="25"/>
      <c r="X164" s="15"/>
      <c r="Y164" s="15"/>
      <c r="Z164" s="28"/>
      <c r="AA164" s="28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</row>
  </sheetData>
  <sheetProtection selectLockedCells="1" selectUnlockedCells="1"/>
  <mergeCells count="15">
    <mergeCell ref="A164:C164"/>
    <mergeCell ref="B155:D157"/>
    <mergeCell ref="A159:C159"/>
    <mergeCell ref="A160:C160"/>
    <mergeCell ref="A161:C161"/>
    <mergeCell ref="A162:C162"/>
    <mergeCell ref="A163:C163"/>
    <mergeCell ref="A1:W1"/>
    <mergeCell ref="A2:A4"/>
    <mergeCell ref="B2:B4"/>
    <mergeCell ref="C2:C4"/>
    <mergeCell ref="D2:F3"/>
    <mergeCell ref="G2:H3"/>
    <mergeCell ref="I2:Q2"/>
    <mergeCell ref="R2:W2"/>
  </mergeCells>
  <printOptions horizontalCentered="1"/>
  <pageMargins left="0.19652777777777777" right="0" top="0.19652777777777777" bottom="0.19652777777777777" header="0.5118055555555555" footer="0.5118055555555555"/>
  <pageSetup fitToHeight="3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50"/>
  <sheetViews>
    <sheetView zoomScale="85" zoomScaleNormal="85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G6" sqref="G6"/>
    </sheetView>
  </sheetViews>
  <sheetFormatPr defaultColWidth="11.421875" defaultRowHeight="12.75"/>
  <cols>
    <col min="1" max="1" width="7.7109375" style="1" customWidth="1"/>
    <col min="2" max="2" width="26.140625" style="1" customWidth="1"/>
    <col min="3" max="3" width="5.7109375" style="2" customWidth="1"/>
    <col min="4" max="8" width="9.140625" style="1" customWidth="1"/>
    <col min="9" max="18" width="11.421875" style="1" customWidth="1"/>
    <col min="19" max="20" width="9.7109375" style="3" customWidth="1"/>
    <col min="21" max="60" width="11.421875" style="3" customWidth="1"/>
  </cols>
  <sheetData>
    <row r="1" spans="1:18" ht="18">
      <c r="A1" s="58" t="s">
        <v>136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.75">
      <c r="A2"/>
      <c r="B2" s="59" t="s">
        <v>2</v>
      </c>
      <c r="C2" s="49" t="s">
        <v>3</v>
      </c>
      <c r="D2" s="59" t="s">
        <v>4</v>
      </c>
      <c r="E2" s="59"/>
      <c r="F2" s="59"/>
      <c r="G2" s="59" t="s">
        <v>5</v>
      </c>
      <c r="H2" s="59"/>
      <c r="I2" s="50" t="s">
        <v>137</v>
      </c>
      <c r="J2" s="50"/>
      <c r="K2" s="50"/>
      <c r="L2" s="50"/>
      <c r="M2" s="50"/>
      <c r="N2" s="50"/>
      <c r="O2" s="50"/>
      <c r="P2" s="50"/>
      <c r="Q2" s="50"/>
      <c r="R2" s="50"/>
    </row>
    <row r="3" spans="1:60" s="7" customFormat="1" ht="45" customHeight="1">
      <c r="A3" s="59" t="s">
        <v>1</v>
      </c>
      <c r="B3" s="59"/>
      <c r="C3" s="49"/>
      <c r="D3" s="59"/>
      <c r="E3" s="59"/>
      <c r="F3" s="59"/>
      <c r="G3" s="59"/>
      <c r="H3" s="59"/>
      <c r="I3" s="60" t="s">
        <v>138</v>
      </c>
      <c r="J3" s="60"/>
      <c r="K3" s="60" t="s">
        <v>139</v>
      </c>
      <c r="L3" s="60"/>
      <c r="M3" s="60" t="s">
        <v>140</v>
      </c>
      <c r="N3" s="60"/>
      <c r="O3" s="60" t="s">
        <v>141</v>
      </c>
      <c r="P3" s="60"/>
      <c r="Q3" s="60" t="s">
        <v>142</v>
      </c>
      <c r="R3" s="6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s="7" customFormat="1" ht="12.75">
      <c r="A4" s="59"/>
      <c r="B4" s="59"/>
      <c r="C4" s="49"/>
      <c r="D4" s="37" t="s">
        <v>21</v>
      </c>
      <c r="E4" s="37" t="s">
        <v>22</v>
      </c>
      <c r="F4" s="37" t="s">
        <v>23</v>
      </c>
      <c r="G4" s="37" t="s">
        <v>22</v>
      </c>
      <c r="H4" s="37" t="s">
        <v>23</v>
      </c>
      <c r="I4" s="49" t="s">
        <v>143</v>
      </c>
      <c r="J4" s="49" t="s">
        <v>144</v>
      </c>
      <c r="K4" s="49" t="s">
        <v>144</v>
      </c>
      <c r="L4" s="49"/>
      <c r="M4" s="49" t="s">
        <v>145</v>
      </c>
      <c r="N4" s="49" t="s">
        <v>146</v>
      </c>
      <c r="O4" s="49" t="s">
        <v>147</v>
      </c>
      <c r="P4" s="49" t="s">
        <v>148</v>
      </c>
      <c r="Q4" s="49" t="s">
        <v>149</v>
      </c>
      <c r="R4" s="49" t="s">
        <v>150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15" customHeight="1">
      <c r="A5" s="59"/>
      <c r="B5" s="21"/>
      <c r="C5" s="4"/>
      <c r="D5" s="38"/>
      <c r="E5" s="22"/>
      <c r="F5" s="22"/>
      <c r="G5" s="22"/>
      <c r="H5" s="22"/>
      <c r="I5" s="13">
        <f aca="true" t="shared" si="0" ref="I5:I36">IF($C5=I$4,($F5-$E5),0)</f>
        <v>0</v>
      </c>
      <c r="J5" s="13">
        <f aca="true" t="shared" si="1" ref="J5:J36">IF($C5=I$4,($H5-$G5),0)</f>
        <v>0</v>
      </c>
      <c r="K5" s="13">
        <f aca="true" t="shared" si="2" ref="K5:K36">IF($C5=K$4,($F5-$E5),0)</f>
        <v>0</v>
      </c>
      <c r="L5" s="13">
        <f aca="true" t="shared" si="3" ref="L5:L36">IF($C5=K$4,($H5-$G5),0)</f>
        <v>0</v>
      </c>
      <c r="M5" s="13">
        <f aca="true" t="shared" si="4" ref="M5:M36">IF($C5=M$4,($F5-$E5),0)</f>
        <v>0</v>
      </c>
      <c r="N5" s="13">
        <f aca="true" t="shared" si="5" ref="N5:N36">IF($C5=M$4,($H5-$G5),0)</f>
        <v>0</v>
      </c>
      <c r="O5" s="13">
        <f aca="true" t="shared" si="6" ref="O5:O36">IF($C5=O$4,($F5-$E5),0)</f>
        <v>0</v>
      </c>
      <c r="P5" s="13">
        <f aca="true" t="shared" si="7" ref="P5:P36">IF($C5=O$4,($H5-$G5),0)</f>
        <v>0</v>
      </c>
      <c r="Q5" s="13">
        <f aca="true" t="shared" si="8" ref="Q5:Q36">IF($C5=Q$4,($F5-$E5),0)</f>
        <v>0</v>
      </c>
      <c r="R5" s="13">
        <f aca="true" t="shared" si="9" ref="R5:R36">IF($C5=Q$4,($H5-$G5),0)</f>
        <v>0</v>
      </c>
      <c r="S5" s="15"/>
      <c r="T5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15" customHeight="1">
      <c r="A6" s="39"/>
      <c r="B6" s="21"/>
      <c r="C6" s="4"/>
      <c r="D6" s="38"/>
      <c r="E6" s="22"/>
      <c r="F6" s="22"/>
      <c r="G6" s="22"/>
      <c r="H6" s="22"/>
      <c r="I6" s="13">
        <f t="shared" si="0"/>
        <v>0</v>
      </c>
      <c r="J6" s="13">
        <f t="shared" si="1"/>
        <v>0</v>
      </c>
      <c r="K6" s="13">
        <f t="shared" si="2"/>
        <v>0</v>
      </c>
      <c r="L6" s="13">
        <f t="shared" si="3"/>
        <v>0</v>
      </c>
      <c r="M6" s="13">
        <f t="shared" si="4"/>
        <v>0</v>
      </c>
      <c r="N6" s="13">
        <f t="shared" si="5"/>
        <v>0</v>
      </c>
      <c r="O6" s="13">
        <f t="shared" si="6"/>
        <v>0</v>
      </c>
      <c r="P6" s="13">
        <f t="shared" si="7"/>
        <v>0</v>
      </c>
      <c r="Q6" s="13">
        <f t="shared" si="8"/>
        <v>0</v>
      </c>
      <c r="R6" s="13">
        <f t="shared" si="9"/>
        <v>0</v>
      </c>
      <c r="S6" s="15"/>
      <c r="T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ht="15" customHeight="1">
      <c r="A7" s="39"/>
      <c r="B7" s="21"/>
      <c r="C7" s="4"/>
      <c r="D7" s="38"/>
      <c r="E7" s="22"/>
      <c r="F7" s="22"/>
      <c r="G7" s="22"/>
      <c r="H7" s="22"/>
      <c r="I7" s="13">
        <f t="shared" si="0"/>
        <v>0</v>
      </c>
      <c r="J7" s="13">
        <f t="shared" si="1"/>
        <v>0</v>
      </c>
      <c r="K7" s="13">
        <f t="shared" si="2"/>
        <v>0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13">
        <f t="shared" si="6"/>
        <v>0</v>
      </c>
      <c r="P7" s="13">
        <f t="shared" si="7"/>
        <v>0</v>
      </c>
      <c r="Q7" s="13">
        <f t="shared" si="8"/>
        <v>0</v>
      </c>
      <c r="R7" s="13">
        <f t="shared" si="9"/>
        <v>0</v>
      </c>
      <c r="S7" s="15"/>
      <c r="T7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ht="15" customHeight="1">
      <c r="A8" s="39"/>
      <c r="B8" s="21"/>
      <c r="C8" s="4"/>
      <c r="D8" s="38"/>
      <c r="E8" s="22"/>
      <c r="F8" s="22"/>
      <c r="G8" s="22"/>
      <c r="H8" s="22"/>
      <c r="I8" s="13">
        <f t="shared" si="0"/>
        <v>0</v>
      </c>
      <c r="J8" s="13">
        <f t="shared" si="1"/>
        <v>0</v>
      </c>
      <c r="K8" s="13">
        <f t="shared" si="2"/>
        <v>0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13">
        <f t="shared" si="6"/>
        <v>0</v>
      </c>
      <c r="P8" s="13">
        <f t="shared" si="7"/>
        <v>0</v>
      </c>
      <c r="Q8" s="13">
        <f t="shared" si="8"/>
        <v>0</v>
      </c>
      <c r="R8" s="13">
        <f t="shared" si="9"/>
        <v>0</v>
      </c>
      <c r="S8" s="15"/>
      <c r="T8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ht="15" customHeight="1">
      <c r="A9" s="39"/>
      <c r="B9" s="21"/>
      <c r="C9" s="4"/>
      <c r="D9" s="38"/>
      <c r="E9" s="22"/>
      <c r="F9" s="22"/>
      <c r="G9" s="22"/>
      <c r="H9" s="22"/>
      <c r="I9" s="13">
        <f t="shared" si="0"/>
        <v>0</v>
      </c>
      <c r="J9" s="13">
        <f t="shared" si="1"/>
        <v>0</v>
      </c>
      <c r="K9" s="13">
        <f t="shared" si="2"/>
        <v>0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13">
        <f t="shared" si="6"/>
        <v>0</v>
      </c>
      <c r="P9" s="13">
        <f t="shared" si="7"/>
        <v>0</v>
      </c>
      <c r="Q9" s="13">
        <f t="shared" si="8"/>
        <v>0</v>
      </c>
      <c r="R9" s="13">
        <f t="shared" si="9"/>
        <v>0</v>
      </c>
      <c r="S9" s="15"/>
      <c r="T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ht="15" customHeight="1">
      <c r="A10" s="39"/>
      <c r="B10" s="21"/>
      <c r="C10" s="4"/>
      <c r="D10" s="38"/>
      <c r="E10" s="22"/>
      <c r="F10" s="22"/>
      <c r="G10" s="22"/>
      <c r="H10" s="22"/>
      <c r="I10" s="13">
        <f t="shared" si="0"/>
        <v>0</v>
      </c>
      <c r="J10" s="13">
        <f t="shared" si="1"/>
        <v>0</v>
      </c>
      <c r="K10" s="13">
        <f t="shared" si="2"/>
        <v>0</v>
      </c>
      <c r="L10" s="13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  <c r="P10" s="13">
        <f t="shared" si="7"/>
        <v>0</v>
      </c>
      <c r="Q10" s="13">
        <f t="shared" si="8"/>
        <v>0</v>
      </c>
      <c r="R10" s="13">
        <f t="shared" si="9"/>
        <v>0</v>
      </c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5" customHeight="1">
      <c r="A11" s="39"/>
      <c r="B11" s="21"/>
      <c r="C11" s="4"/>
      <c r="D11" s="38"/>
      <c r="E11" s="22"/>
      <c r="F11" s="22"/>
      <c r="G11" s="22"/>
      <c r="H11" s="22"/>
      <c r="I11" s="13">
        <f t="shared" si="0"/>
        <v>0</v>
      </c>
      <c r="J11" s="13">
        <f t="shared" si="1"/>
        <v>0</v>
      </c>
      <c r="K11" s="13">
        <f t="shared" si="2"/>
        <v>0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  <c r="P11" s="13">
        <f t="shared" si="7"/>
        <v>0</v>
      </c>
      <c r="Q11" s="13">
        <f t="shared" si="8"/>
        <v>0</v>
      </c>
      <c r="R11" s="13">
        <f t="shared" si="9"/>
        <v>0</v>
      </c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ht="15" customHeight="1">
      <c r="A12" s="39"/>
      <c r="B12" s="21"/>
      <c r="C12" s="4"/>
      <c r="D12" s="38"/>
      <c r="E12" s="22"/>
      <c r="F12" s="22"/>
      <c r="G12" s="22"/>
      <c r="H12" s="22"/>
      <c r="I12" s="13">
        <f t="shared" si="0"/>
        <v>0</v>
      </c>
      <c r="J12" s="13">
        <f t="shared" si="1"/>
        <v>0</v>
      </c>
      <c r="K12" s="13">
        <f t="shared" si="2"/>
        <v>0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13">
        <f t="shared" si="6"/>
        <v>0</v>
      </c>
      <c r="P12" s="13">
        <f t="shared" si="7"/>
        <v>0</v>
      </c>
      <c r="Q12" s="13">
        <f t="shared" si="8"/>
        <v>0</v>
      </c>
      <c r="R12" s="13">
        <f t="shared" si="9"/>
        <v>0</v>
      </c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ht="15" customHeight="1">
      <c r="A13" s="39"/>
      <c r="B13" s="21"/>
      <c r="C13" s="4"/>
      <c r="D13" s="38"/>
      <c r="E13" s="22"/>
      <c r="F13" s="22"/>
      <c r="G13" s="22"/>
      <c r="H13" s="22"/>
      <c r="I13" s="13">
        <f t="shared" si="0"/>
        <v>0</v>
      </c>
      <c r="J13" s="13">
        <f t="shared" si="1"/>
        <v>0</v>
      </c>
      <c r="K13" s="13">
        <f t="shared" si="2"/>
        <v>0</v>
      </c>
      <c r="L13" s="13">
        <f t="shared" si="3"/>
        <v>0</v>
      </c>
      <c r="M13" s="13">
        <f t="shared" si="4"/>
        <v>0</v>
      </c>
      <c r="N13" s="13">
        <f t="shared" si="5"/>
        <v>0</v>
      </c>
      <c r="O13" s="13">
        <f t="shared" si="6"/>
        <v>0</v>
      </c>
      <c r="P13" s="13">
        <f t="shared" si="7"/>
        <v>0</v>
      </c>
      <c r="Q13" s="13">
        <f t="shared" si="8"/>
        <v>0</v>
      </c>
      <c r="R13" s="13">
        <f t="shared" si="9"/>
        <v>0</v>
      </c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customHeight="1">
      <c r="A14" s="39"/>
      <c r="B14" s="21"/>
      <c r="C14" s="4"/>
      <c r="D14" s="38"/>
      <c r="E14" s="22"/>
      <c r="F14" s="22"/>
      <c r="G14" s="22"/>
      <c r="H14" s="22"/>
      <c r="I14" s="13">
        <f t="shared" si="0"/>
        <v>0</v>
      </c>
      <c r="J14" s="13">
        <f t="shared" si="1"/>
        <v>0</v>
      </c>
      <c r="K14" s="13">
        <f t="shared" si="2"/>
        <v>0</v>
      </c>
      <c r="L14" s="13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  <c r="P14" s="13">
        <f t="shared" si="7"/>
        <v>0</v>
      </c>
      <c r="Q14" s="13">
        <f t="shared" si="8"/>
        <v>0</v>
      </c>
      <c r="R14" s="13">
        <f t="shared" si="9"/>
        <v>0</v>
      </c>
      <c r="S14" s="15"/>
      <c r="T14" s="15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ht="15" customHeight="1">
      <c r="A15" s="39"/>
      <c r="B15" s="21"/>
      <c r="C15" s="4"/>
      <c r="D15" s="38"/>
      <c r="E15" s="22"/>
      <c r="F15" s="22"/>
      <c r="G15" s="22"/>
      <c r="H15" s="22"/>
      <c r="I15" s="13">
        <f t="shared" si="0"/>
        <v>0</v>
      </c>
      <c r="J15" s="13">
        <f t="shared" si="1"/>
        <v>0</v>
      </c>
      <c r="K15" s="13">
        <f t="shared" si="2"/>
        <v>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13">
        <f t="shared" si="6"/>
        <v>0</v>
      </c>
      <c r="P15" s="13">
        <f t="shared" si="7"/>
        <v>0</v>
      </c>
      <c r="Q15" s="13">
        <f t="shared" si="8"/>
        <v>0</v>
      </c>
      <c r="R15" s="13">
        <f t="shared" si="9"/>
        <v>0</v>
      </c>
      <c r="S15" s="15"/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ht="15" customHeight="1">
      <c r="A16" s="39"/>
      <c r="B16" s="21"/>
      <c r="C16" s="4"/>
      <c r="D16" s="38"/>
      <c r="E16" s="22"/>
      <c r="F16" s="22"/>
      <c r="G16" s="22"/>
      <c r="H16" s="22"/>
      <c r="I16" s="13">
        <f t="shared" si="0"/>
        <v>0</v>
      </c>
      <c r="J16" s="13">
        <f t="shared" si="1"/>
        <v>0</v>
      </c>
      <c r="K16" s="13">
        <f t="shared" si="2"/>
        <v>0</v>
      </c>
      <c r="L16" s="13">
        <f t="shared" si="3"/>
        <v>0</v>
      </c>
      <c r="M16" s="13">
        <f t="shared" si="4"/>
        <v>0</v>
      </c>
      <c r="N16" s="13">
        <f t="shared" si="5"/>
        <v>0</v>
      </c>
      <c r="O16" s="13">
        <f t="shared" si="6"/>
        <v>0</v>
      </c>
      <c r="P16" s="13">
        <f t="shared" si="7"/>
        <v>0</v>
      </c>
      <c r="Q16" s="13">
        <f t="shared" si="8"/>
        <v>0</v>
      </c>
      <c r="R16" s="13">
        <f t="shared" si="9"/>
        <v>0</v>
      </c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ht="15" customHeight="1">
      <c r="A17" s="39"/>
      <c r="B17" s="21"/>
      <c r="C17" s="4"/>
      <c r="D17" s="38"/>
      <c r="E17" s="22"/>
      <c r="F17" s="22"/>
      <c r="G17" s="22"/>
      <c r="H17" s="22"/>
      <c r="I17" s="13">
        <f t="shared" si="0"/>
        <v>0</v>
      </c>
      <c r="J17" s="13">
        <f t="shared" si="1"/>
        <v>0</v>
      </c>
      <c r="K17" s="13">
        <f t="shared" si="2"/>
        <v>0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13">
        <f t="shared" si="6"/>
        <v>0</v>
      </c>
      <c r="P17" s="13">
        <f t="shared" si="7"/>
        <v>0</v>
      </c>
      <c r="Q17" s="13">
        <f t="shared" si="8"/>
        <v>0</v>
      </c>
      <c r="R17" s="13">
        <f t="shared" si="9"/>
        <v>0</v>
      </c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ht="15" customHeight="1">
      <c r="A18" s="39"/>
      <c r="B18" s="21"/>
      <c r="C18" s="4"/>
      <c r="D18" s="38"/>
      <c r="E18" s="22"/>
      <c r="F18" s="22"/>
      <c r="G18" s="22"/>
      <c r="H18" s="22"/>
      <c r="I18" s="13">
        <f t="shared" si="0"/>
        <v>0</v>
      </c>
      <c r="J18" s="13">
        <f t="shared" si="1"/>
        <v>0</v>
      </c>
      <c r="K18" s="13">
        <f t="shared" si="2"/>
        <v>0</v>
      </c>
      <c r="L18" s="13">
        <f t="shared" si="3"/>
        <v>0</v>
      </c>
      <c r="M18" s="13">
        <f t="shared" si="4"/>
        <v>0</v>
      </c>
      <c r="N18" s="13">
        <f t="shared" si="5"/>
        <v>0</v>
      </c>
      <c r="O18" s="13">
        <f t="shared" si="6"/>
        <v>0</v>
      </c>
      <c r="P18" s="13">
        <f t="shared" si="7"/>
        <v>0</v>
      </c>
      <c r="Q18" s="13">
        <f t="shared" si="8"/>
        <v>0</v>
      </c>
      <c r="R18" s="13">
        <f t="shared" si="9"/>
        <v>0</v>
      </c>
      <c r="S18" s="15"/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ht="15" customHeight="1">
      <c r="A19" s="39"/>
      <c r="B19" s="21"/>
      <c r="C19" s="4"/>
      <c r="D19" s="38"/>
      <c r="E19" s="22"/>
      <c r="F19" s="22"/>
      <c r="G19" s="22"/>
      <c r="H19" s="22"/>
      <c r="I19" s="13">
        <f t="shared" si="0"/>
        <v>0</v>
      </c>
      <c r="J19" s="13">
        <f t="shared" si="1"/>
        <v>0</v>
      </c>
      <c r="K19" s="13">
        <f t="shared" si="2"/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  <c r="P19" s="13">
        <f t="shared" si="7"/>
        <v>0</v>
      </c>
      <c r="Q19" s="13">
        <f t="shared" si="8"/>
        <v>0</v>
      </c>
      <c r="R19" s="13">
        <f t="shared" si="9"/>
        <v>0</v>
      </c>
      <c r="S19" s="15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ht="15" customHeight="1">
      <c r="A20" s="39"/>
      <c r="B20" s="21"/>
      <c r="C20" s="4"/>
      <c r="D20" s="38"/>
      <c r="E20" s="22"/>
      <c r="F20" s="22"/>
      <c r="G20" s="22"/>
      <c r="H20" s="22"/>
      <c r="I20" s="13">
        <f t="shared" si="0"/>
        <v>0</v>
      </c>
      <c r="J20" s="13">
        <f t="shared" si="1"/>
        <v>0</v>
      </c>
      <c r="K20" s="13">
        <f t="shared" si="2"/>
        <v>0</v>
      </c>
      <c r="L20" s="13">
        <f t="shared" si="3"/>
        <v>0</v>
      </c>
      <c r="M20" s="13">
        <f t="shared" si="4"/>
        <v>0</v>
      </c>
      <c r="N20" s="13">
        <f t="shared" si="5"/>
        <v>0</v>
      </c>
      <c r="O20" s="13">
        <f t="shared" si="6"/>
        <v>0</v>
      </c>
      <c r="P20" s="13">
        <f t="shared" si="7"/>
        <v>0</v>
      </c>
      <c r="Q20" s="13">
        <f t="shared" si="8"/>
        <v>0</v>
      </c>
      <c r="R20" s="13">
        <f t="shared" si="9"/>
        <v>0</v>
      </c>
      <c r="S20" s="15"/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ht="15" customHeight="1">
      <c r="A21" s="39"/>
      <c r="B21" s="21"/>
      <c r="C21" s="4"/>
      <c r="D21" s="38"/>
      <c r="E21" s="22"/>
      <c r="F21" s="22"/>
      <c r="G21" s="22"/>
      <c r="H21" s="22"/>
      <c r="I21" s="13">
        <f t="shared" si="0"/>
        <v>0</v>
      </c>
      <c r="J21" s="13">
        <f t="shared" si="1"/>
        <v>0</v>
      </c>
      <c r="K21" s="13">
        <f t="shared" si="2"/>
        <v>0</v>
      </c>
      <c r="L21" s="13">
        <f t="shared" si="3"/>
        <v>0</v>
      </c>
      <c r="M21" s="13">
        <f t="shared" si="4"/>
        <v>0</v>
      </c>
      <c r="N21" s="13">
        <f t="shared" si="5"/>
        <v>0</v>
      </c>
      <c r="O21" s="13">
        <f t="shared" si="6"/>
        <v>0</v>
      </c>
      <c r="P21" s="13">
        <f t="shared" si="7"/>
        <v>0</v>
      </c>
      <c r="Q21" s="13">
        <f t="shared" si="8"/>
        <v>0</v>
      </c>
      <c r="R21" s="13">
        <f t="shared" si="9"/>
        <v>0</v>
      </c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ht="15" customHeight="1">
      <c r="A22" s="39"/>
      <c r="B22" s="21"/>
      <c r="C22" s="4"/>
      <c r="D22" s="38"/>
      <c r="E22" s="22"/>
      <c r="F22" s="22"/>
      <c r="G22" s="22"/>
      <c r="H22" s="22"/>
      <c r="I22" s="13">
        <f t="shared" si="0"/>
        <v>0</v>
      </c>
      <c r="J22" s="13">
        <f t="shared" si="1"/>
        <v>0</v>
      </c>
      <c r="K22" s="13">
        <f t="shared" si="2"/>
        <v>0</v>
      </c>
      <c r="L22" s="13">
        <f t="shared" si="3"/>
        <v>0</v>
      </c>
      <c r="M22" s="13">
        <f t="shared" si="4"/>
        <v>0</v>
      </c>
      <c r="N22" s="13">
        <f t="shared" si="5"/>
        <v>0</v>
      </c>
      <c r="O22" s="13">
        <f t="shared" si="6"/>
        <v>0</v>
      </c>
      <c r="P22" s="13">
        <f t="shared" si="7"/>
        <v>0</v>
      </c>
      <c r="Q22" s="13">
        <f t="shared" si="8"/>
        <v>0</v>
      </c>
      <c r="R22" s="13">
        <f t="shared" si="9"/>
        <v>0</v>
      </c>
      <c r="S22" s="15"/>
      <c r="T22" s="15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ht="15" customHeight="1">
      <c r="A23" s="39"/>
      <c r="B23" s="21"/>
      <c r="C23" s="4"/>
      <c r="D23" s="38"/>
      <c r="E23" s="22"/>
      <c r="F23" s="22"/>
      <c r="G23" s="22"/>
      <c r="H23" s="22"/>
      <c r="I23" s="13">
        <f t="shared" si="0"/>
        <v>0</v>
      </c>
      <c r="J23" s="13">
        <f t="shared" si="1"/>
        <v>0</v>
      </c>
      <c r="K23" s="13">
        <f t="shared" si="2"/>
        <v>0</v>
      </c>
      <c r="L23" s="13">
        <f t="shared" si="3"/>
        <v>0</v>
      </c>
      <c r="M23" s="13">
        <f t="shared" si="4"/>
        <v>0</v>
      </c>
      <c r="N23" s="13">
        <f t="shared" si="5"/>
        <v>0</v>
      </c>
      <c r="O23" s="13">
        <f t="shared" si="6"/>
        <v>0</v>
      </c>
      <c r="P23" s="13">
        <f t="shared" si="7"/>
        <v>0</v>
      </c>
      <c r="Q23" s="13">
        <f t="shared" si="8"/>
        <v>0</v>
      </c>
      <c r="R23" s="13">
        <f t="shared" si="9"/>
        <v>0</v>
      </c>
      <c r="S23" s="15"/>
      <c r="T23" s="15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ht="15" customHeight="1">
      <c r="A24" s="39"/>
      <c r="B24" s="21"/>
      <c r="C24" s="4"/>
      <c r="D24" s="38"/>
      <c r="E24" s="22"/>
      <c r="F24" s="22"/>
      <c r="G24" s="22"/>
      <c r="H24" s="22"/>
      <c r="I24" s="13">
        <f t="shared" si="0"/>
        <v>0</v>
      </c>
      <c r="J24" s="13">
        <f t="shared" si="1"/>
        <v>0</v>
      </c>
      <c r="K24" s="13">
        <f t="shared" si="2"/>
        <v>0</v>
      </c>
      <c r="L24" s="13">
        <f t="shared" si="3"/>
        <v>0</v>
      </c>
      <c r="M24" s="13">
        <f t="shared" si="4"/>
        <v>0</v>
      </c>
      <c r="N24" s="13">
        <f t="shared" si="5"/>
        <v>0</v>
      </c>
      <c r="O24" s="13">
        <f t="shared" si="6"/>
        <v>0</v>
      </c>
      <c r="P24" s="13">
        <f t="shared" si="7"/>
        <v>0</v>
      </c>
      <c r="Q24" s="13">
        <f t="shared" si="8"/>
        <v>0</v>
      </c>
      <c r="R24" s="13">
        <f t="shared" si="9"/>
        <v>0</v>
      </c>
      <c r="S24" s="15"/>
      <c r="T24" s="1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15" customHeight="1">
      <c r="A25" s="39"/>
      <c r="B25" s="21"/>
      <c r="C25" s="4"/>
      <c r="D25" s="38"/>
      <c r="E25" s="22"/>
      <c r="F25" s="22"/>
      <c r="G25" s="22"/>
      <c r="H25" s="22"/>
      <c r="I25" s="13">
        <f t="shared" si="0"/>
        <v>0</v>
      </c>
      <c r="J25" s="13">
        <f t="shared" si="1"/>
        <v>0</v>
      </c>
      <c r="K25" s="13">
        <f t="shared" si="2"/>
        <v>0</v>
      </c>
      <c r="L25" s="13">
        <f t="shared" si="3"/>
        <v>0</v>
      </c>
      <c r="M25" s="13">
        <f t="shared" si="4"/>
        <v>0</v>
      </c>
      <c r="N25" s="13">
        <f t="shared" si="5"/>
        <v>0</v>
      </c>
      <c r="O25" s="13">
        <f t="shared" si="6"/>
        <v>0</v>
      </c>
      <c r="P25" s="13">
        <f t="shared" si="7"/>
        <v>0</v>
      </c>
      <c r="Q25" s="13">
        <f t="shared" si="8"/>
        <v>0</v>
      </c>
      <c r="R25" s="13">
        <f t="shared" si="9"/>
        <v>0</v>
      </c>
      <c r="S25" s="15"/>
      <c r="T25" s="1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5" customHeight="1">
      <c r="A26" s="39"/>
      <c r="B26" s="21"/>
      <c r="C26" s="4"/>
      <c r="D26" s="38"/>
      <c r="E26" s="22"/>
      <c r="F26" s="22"/>
      <c r="G26" s="22"/>
      <c r="H26" s="22"/>
      <c r="I26" s="13">
        <f t="shared" si="0"/>
        <v>0</v>
      </c>
      <c r="J26" s="13">
        <f t="shared" si="1"/>
        <v>0</v>
      </c>
      <c r="K26" s="13">
        <f t="shared" si="2"/>
        <v>0</v>
      </c>
      <c r="L26" s="13">
        <f t="shared" si="3"/>
        <v>0</v>
      </c>
      <c r="M26" s="13">
        <f t="shared" si="4"/>
        <v>0</v>
      </c>
      <c r="N26" s="13">
        <f t="shared" si="5"/>
        <v>0</v>
      </c>
      <c r="O26" s="13">
        <f t="shared" si="6"/>
        <v>0</v>
      </c>
      <c r="P26" s="13">
        <f t="shared" si="7"/>
        <v>0</v>
      </c>
      <c r="Q26" s="13">
        <f t="shared" si="8"/>
        <v>0</v>
      </c>
      <c r="R26" s="13">
        <f t="shared" si="9"/>
        <v>0</v>
      </c>
      <c r="S26" s="15"/>
      <c r="T26" s="1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ht="15" customHeight="1">
      <c r="A27" s="39"/>
      <c r="B27" s="21"/>
      <c r="C27" s="4"/>
      <c r="D27" s="38"/>
      <c r="E27" s="22"/>
      <c r="F27" s="22"/>
      <c r="G27" s="22"/>
      <c r="H27" s="22"/>
      <c r="I27" s="13">
        <f t="shared" si="0"/>
        <v>0</v>
      </c>
      <c r="J27" s="13">
        <f t="shared" si="1"/>
        <v>0</v>
      </c>
      <c r="K27" s="13">
        <f t="shared" si="2"/>
        <v>0</v>
      </c>
      <c r="L27" s="13">
        <f t="shared" si="3"/>
        <v>0</v>
      </c>
      <c r="M27" s="13">
        <f t="shared" si="4"/>
        <v>0</v>
      </c>
      <c r="N27" s="13">
        <f t="shared" si="5"/>
        <v>0</v>
      </c>
      <c r="O27" s="13">
        <f t="shared" si="6"/>
        <v>0</v>
      </c>
      <c r="P27" s="13">
        <f t="shared" si="7"/>
        <v>0</v>
      </c>
      <c r="Q27" s="13">
        <f t="shared" si="8"/>
        <v>0</v>
      </c>
      <c r="R27" s="13">
        <f t="shared" si="9"/>
        <v>0</v>
      </c>
      <c r="S27" s="15"/>
      <c r="T27" s="1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ht="15" customHeight="1">
      <c r="A28" s="39"/>
      <c r="B28" s="21"/>
      <c r="C28" s="4"/>
      <c r="D28" s="38"/>
      <c r="E28" s="22"/>
      <c r="F28" s="22"/>
      <c r="G28" s="22"/>
      <c r="H28" s="22"/>
      <c r="I28" s="13">
        <f t="shared" si="0"/>
        <v>0</v>
      </c>
      <c r="J28" s="13">
        <f t="shared" si="1"/>
        <v>0</v>
      </c>
      <c r="K28" s="13">
        <f t="shared" si="2"/>
        <v>0</v>
      </c>
      <c r="L28" s="13">
        <f t="shared" si="3"/>
        <v>0</v>
      </c>
      <c r="M28" s="13">
        <f t="shared" si="4"/>
        <v>0</v>
      </c>
      <c r="N28" s="13">
        <f t="shared" si="5"/>
        <v>0</v>
      </c>
      <c r="O28" s="13">
        <f t="shared" si="6"/>
        <v>0</v>
      </c>
      <c r="P28" s="13">
        <f t="shared" si="7"/>
        <v>0</v>
      </c>
      <c r="Q28" s="13">
        <f t="shared" si="8"/>
        <v>0</v>
      </c>
      <c r="R28" s="13">
        <f t="shared" si="9"/>
        <v>0</v>
      </c>
      <c r="S28" s="15"/>
      <c r="T28" s="1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ht="15" customHeight="1">
      <c r="A29" s="39"/>
      <c r="B29" s="21"/>
      <c r="C29" s="4"/>
      <c r="D29" s="38"/>
      <c r="E29" s="22"/>
      <c r="F29" s="22"/>
      <c r="G29" s="22"/>
      <c r="H29" s="22"/>
      <c r="I29" s="13">
        <f t="shared" si="0"/>
        <v>0</v>
      </c>
      <c r="J29" s="13">
        <f t="shared" si="1"/>
        <v>0</v>
      </c>
      <c r="K29" s="13">
        <f t="shared" si="2"/>
        <v>0</v>
      </c>
      <c r="L29" s="13">
        <f t="shared" si="3"/>
        <v>0</v>
      </c>
      <c r="M29" s="13">
        <f t="shared" si="4"/>
        <v>0</v>
      </c>
      <c r="N29" s="13">
        <f t="shared" si="5"/>
        <v>0</v>
      </c>
      <c r="O29" s="13">
        <f t="shared" si="6"/>
        <v>0</v>
      </c>
      <c r="P29" s="13">
        <f t="shared" si="7"/>
        <v>0</v>
      </c>
      <c r="Q29" s="13">
        <f t="shared" si="8"/>
        <v>0</v>
      </c>
      <c r="R29" s="13">
        <f t="shared" si="9"/>
        <v>0</v>
      </c>
      <c r="S29" s="15"/>
      <c r="T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ht="15" customHeight="1">
      <c r="A30" s="39"/>
      <c r="B30" s="21"/>
      <c r="C30" s="4"/>
      <c r="D30" s="38"/>
      <c r="E30" s="22"/>
      <c r="F30" s="22"/>
      <c r="G30" s="22"/>
      <c r="H30" s="22"/>
      <c r="I30" s="13">
        <f t="shared" si="0"/>
        <v>0</v>
      </c>
      <c r="J30" s="13">
        <f t="shared" si="1"/>
        <v>0</v>
      </c>
      <c r="K30" s="13">
        <f t="shared" si="2"/>
        <v>0</v>
      </c>
      <c r="L30" s="13">
        <f t="shared" si="3"/>
        <v>0</v>
      </c>
      <c r="M30" s="13">
        <f t="shared" si="4"/>
        <v>0</v>
      </c>
      <c r="N30" s="13">
        <f t="shared" si="5"/>
        <v>0</v>
      </c>
      <c r="O30" s="13">
        <f t="shared" si="6"/>
        <v>0</v>
      </c>
      <c r="P30" s="13">
        <f t="shared" si="7"/>
        <v>0</v>
      </c>
      <c r="Q30" s="13">
        <f t="shared" si="8"/>
        <v>0</v>
      </c>
      <c r="R30" s="13">
        <f t="shared" si="9"/>
        <v>0</v>
      </c>
      <c r="S30" s="15"/>
      <c r="T30" s="15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ht="15" customHeight="1">
      <c r="A31" s="39"/>
      <c r="B31" s="21"/>
      <c r="C31" s="4"/>
      <c r="D31" s="38"/>
      <c r="E31" s="22"/>
      <c r="F31" s="22"/>
      <c r="G31" s="22"/>
      <c r="H31" s="22"/>
      <c r="I31" s="13">
        <f t="shared" si="0"/>
        <v>0</v>
      </c>
      <c r="J31" s="13">
        <f t="shared" si="1"/>
        <v>0</v>
      </c>
      <c r="K31" s="13">
        <f t="shared" si="2"/>
        <v>0</v>
      </c>
      <c r="L31" s="13">
        <f t="shared" si="3"/>
        <v>0</v>
      </c>
      <c r="M31" s="13">
        <f t="shared" si="4"/>
        <v>0</v>
      </c>
      <c r="N31" s="13">
        <f t="shared" si="5"/>
        <v>0</v>
      </c>
      <c r="O31" s="13">
        <f t="shared" si="6"/>
        <v>0</v>
      </c>
      <c r="P31" s="13">
        <f t="shared" si="7"/>
        <v>0</v>
      </c>
      <c r="Q31" s="13">
        <f t="shared" si="8"/>
        <v>0</v>
      </c>
      <c r="R31" s="13">
        <f t="shared" si="9"/>
        <v>0</v>
      </c>
      <c r="S31" s="15"/>
      <c r="T31" s="1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ht="15" customHeight="1">
      <c r="A32" s="39"/>
      <c r="B32" s="21"/>
      <c r="C32" s="4"/>
      <c r="D32" s="38"/>
      <c r="E32" s="22"/>
      <c r="F32" s="22"/>
      <c r="G32" s="22"/>
      <c r="H32" s="22"/>
      <c r="I32" s="13">
        <f t="shared" si="0"/>
        <v>0</v>
      </c>
      <c r="J32" s="13">
        <f t="shared" si="1"/>
        <v>0</v>
      </c>
      <c r="K32" s="13">
        <f t="shared" si="2"/>
        <v>0</v>
      </c>
      <c r="L32" s="13">
        <f t="shared" si="3"/>
        <v>0</v>
      </c>
      <c r="M32" s="13">
        <f t="shared" si="4"/>
        <v>0</v>
      </c>
      <c r="N32" s="13">
        <f t="shared" si="5"/>
        <v>0</v>
      </c>
      <c r="O32" s="13">
        <f t="shared" si="6"/>
        <v>0</v>
      </c>
      <c r="P32" s="13">
        <f t="shared" si="7"/>
        <v>0</v>
      </c>
      <c r="Q32" s="13">
        <f t="shared" si="8"/>
        <v>0</v>
      </c>
      <c r="R32" s="13">
        <f t="shared" si="9"/>
        <v>0</v>
      </c>
      <c r="S32" s="15"/>
      <c r="T32" s="15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ht="15" customHeight="1">
      <c r="A33" s="39"/>
      <c r="B33" s="21"/>
      <c r="C33" s="4"/>
      <c r="D33" s="38"/>
      <c r="E33" s="22"/>
      <c r="F33" s="22"/>
      <c r="G33" s="22"/>
      <c r="H33" s="22"/>
      <c r="I33" s="13">
        <f t="shared" si="0"/>
        <v>0</v>
      </c>
      <c r="J33" s="13">
        <f t="shared" si="1"/>
        <v>0</v>
      </c>
      <c r="K33" s="13">
        <f t="shared" si="2"/>
        <v>0</v>
      </c>
      <c r="L33" s="13">
        <f t="shared" si="3"/>
        <v>0</v>
      </c>
      <c r="M33" s="13">
        <f t="shared" si="4"/>
        <v>0</v>
      </c>
      <c r="N33" s="13">
        <f t="shared" si="5"/>
        <v>0</v>
      </c>
      <c r="O33" s="13">
        <f t="shared" si="6"/>
        <v>0</v>
      </c>
      <c r="P33" s="13">
        <f t="shared" si="7"/>
        <v>0</v>
      </c>
      <c r="Q33" s="13">
        <f t="shared" si="8"/>
        <v>0</v>
      </c>
      <c r="R33" s="13">
        <f t="shared" si="9"/>
        <v>0</v>
      </c>
      <c r="S33" s="15"/>
      <c r="T33" s="15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ht="15" customHeight="1">
      <c r="A34" s="39"/>
      <c r="B34" s="21"/>
      <c r="C34" s="4"/>
      <c r="D34" s="38"/>
      <c r="E34" s="22"/>
      <c r="F34" s="22"/>
      <c r="G34" s="22"/>
      <c r="H34" s="22"/>
      <c r="I34" s="13">
        <f t="shared" si="0"/>
        <v>0</v>
      </c>
      <c r="J34" s="13">
        <f t="shared" si="1"/>
        <v>0</v>
      </c>
      <c r="K34" s="13">
        <f t="shared" si="2"/>
        <v>0</v>
      </c>
      <c r="L34" s="13">
        <f t="shared" si="3"/>
        <v>0</v>
      </c>
      <c r="M34" s="13">
        <f t="shared" si="4"/>
        <v>0</v>
      </c>
      <c r="N34" s="13">
        <f t="shared" si="5"/>
        <v>0</v>
      </c>
      <c r="O34" s="13">
        <f t="shared" si="6"/>
        <v>0</v>
      </c>
      <c r="P34" s="13">
        <f t="shared" si="7"/>
        <v>0</v>
      </c>
      <c r="Q34" s="13">
        <f t="shared" si="8"/>
        <v>0</v>
      </c>
      <c r="R34" s="13">
        <f t="shared" si="9"/>
        <v>0</v>
      </c>
      <c r="S34" s="15"/>
      <c r="T34" s="15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ht="15" customHeight="1">
      <c r="A35" s="39"/>
      <c r="B35" s="21"/>
      <c r="C35" s="4"/>
      <c r="D35" s="38"/>
      <c r="E35" s="22"/>
      <c r="F35" s="22"/>
      <c r="G35" s="22"/>
      <c r="H35" s="22"/>
      <c r="I35" s="13">
        <f t="shared" si="0"/>
        <v>0</v>
      </c>
      <c r="J35" s="13">
        <f t="shared" si="1"/>
        <v>0</v>
      </c>
      <c r="K35" s="13">
        <f t="shared" si="2"/>
        <v>0</v>
      </c>
      <c r="L35" s="13">
        <f t="shared" si="3"/>
        <v>0</v>
      </c>
      <c r="M35" s="13">
        <f t="shared" si="4"/>
        <v>0</v>
      </c>
      <c r="N35" s="13">
        <f t="shared" si="5"/>
        <v>0</v>
      </c>
      <c r="O35" s="13">
        <f t="shared" si="6"/>
        <v>0</v>
      </c>
      <c r="P35" s="13">
        <f t="shared" si="7"/>
        <v>0</v>
      </c>
      <c r="Q35" s="13">
        <f t="shared" si="8"/>
        <v>0</v>
      </c>
      <c r="R35" s="13">
        <f t="shared" si="9"/>
        <v>0</v>
      </c>
      <c r="S35" s="15"/>
      <c r="T35" s="1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ht="15" customHeight="1">
      <c r="A36" s="39"/>
      <c r="B36" s="21"/>
      <c r="C36" s="4"/>
      <c r="D36" s="38"/>
      <c r="E36" s="22"/>
      <c r="F36" s="22"/>
      <c r="G36" s="22"/>
      <c r="H36" s="22"/>
      <c r="I36" s="13">
        <f t="shared" si="0"/>
        <v>0</v>
      </c>
      <c r="J36" s="13">
        <f t="shared" si="1"/>
        <v>0</v>
      </c>
      <c r="K36" s="13">
        <f t="shared" si="2"/>
        <v>0</v>
      </c>
      <c r="L36" s="13">
        <f t="shared" si="3"/>
        <v>0</v>
      </c>
      <c r="M36" s="13">
        <f t="shared" si="4"/>
        <v>0</v>
      </c>
      <c r="N36" s="13">
        <f t="shared" si="5"/>
        <v>0</v>
      </c>
      <c r="O36" s="13">
        <f t="shared" si="6"/>
        <v>0</v>
      </c>
      <c r="P36" s="13">
        <f t="shared" si="7"/>
        <v>0</v>
      </c>
      <c r="Q36" s="13">
        <f t="shared" si="8"/>
        <v>0</v>
      </c>
      <c r="R36" s="13">
        <f t="shared" si="9"/>
        <v>0</v>
      </c>
      <c r="S36" s="15"/>
      <c r="T36" s="15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ht="15" customHeight="1">
      <c r="A37" s="39"/>
      <c r="B37" s="21"/>
      <c r="C37" s="4"/>
      <c r="D37" s="38"/>
      <c r="E37" s="22"/>
      <c r="F37" s="22"/>
      <c r="G37" s="22"/>
      <c r="H37" s="22"/>
      <c r="I37" s="13">
        <f aca="true" t="shared" si="10" ref="I37:I68">IF($C37=I$4,($F37-$E37),0)</f>
        <v>0</v>
      </c>
      <c r="J37" s="13">
        <f aca="true" t="shared" si="11" ref="J37:J68">IF($C37=I$4,($H37-$G37),0)</f>
        <v>0</v>
      </c>
      <c r="K37" s="13">
        <f aca="true" t="shared" si="12" ref="K37:K68">IF($C37=K$4,($F37-$E37),0)</f>
        <v>0</v>
      </c>
      <c r="L37" s="13">
        <f aca="true" t="shared" si="13" ref="L37:L68">IF($C37=K$4,($H37-$G37),0)</f>
        <v>0</v>
      </c>
      <c r="M37" s="13">
        <f aca="true" t="shared" si="14" ref="M37:M68">IF($C37=M$4,($F37-$E37),0)</f>
        <v>0</v>
      </c>
      <c r="N37" s="13">
        <f aca="true" t="shared" si="15" ref="N37:N68">IF($C37=M$4,($H37-$G37),0)</f>
        <v>0</v>
      </c>
      <c r="O37" s="13">
        <f aca="true" t="shared" si="16" ref="O37:O68">IF($C37=O$4,($F37-$E37),0)</f>
        <v>0</v>
      </c>
      <c r="P37" s="13">
        <f aca="true" t="shared" si="17" ref="P37:P68">IF($C37=O$4,($H37-$G37),0)</f>
        <v>0</v>
      </c>
      <c r="Q37" s="13">
        <f aca="true" t="shared" si="18" ref="Q37:Q68">IF($C37=Q$4,($F37-$E37),0)</f>
        <v>0</v>
      </c>
      <c r="R37" s="13">
        <f aca="true" t="shared" si="19" ref="R37:R68">IF($C37=Q$4,($H37-$G37),0)</f>
        <v>0</v>
      </c>
      <c r="S37" s="15"/>
      <c r="T37" s="15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ht="15" customHeight="1">
      <c r="A38" s="39"/>
      <c r="B38" s="21"/>
      <c r="C38" s="4"/>
      <c r="D38" s="38"/>
      <c r="E38" s="22"/>
      <c r="F38" s="22"/>
      <c r="G38" s="22"/>
      <c r="H38" s="22"/>
      <c r="I38" s="13">
        <f t="shared" si="10"/>
        <v>0</v>
      </c>
      <c r="J38" s="13">
        <f t="shared" si="11"/>
        <v>0</v>
      </c>
      <c r="K38" s="13">
        <f t="shared" si="12"/>
        <v>0</v>
      </c>
      <c r="L38" s="13">
        <f t="shared" si="13"/>
        <v>0</v>
      </c>
      <c r="M38" s="13">
        <f t="shared" si="14"/>
        <v>0</v>
      </c>
      <c r="N38" s="13">
        <f t="shared" si="15"/>
        <v>0</v>
      </c>
      <c r="O38" s="13">
        <f t="shared" si="16"/>
        <v>0</v>
      </c>
      <c r="P38" s="13">
        <f t="shared" si="17"/>
        <v>0</v>
      </c>
      <c r="Q38" s="13">
        <f t="shared" si="18"/>
        <v>0</v>
      </c>
      <c r="R38" s="13">
        <f t="shared" si="19"/>
        <v>0</v>
      </c>
      <c r="S38" s="15"/>
      <c r="T38" s="15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ht="15" customHeight="1">
      <c r="A39" s="39"/>
      <c r="B39" s="21"/>
      <c r="C39" s="4"/>
      <c r="D39" s="38"/>
      <c r="E39" s="22"/>
      <c r="F39" s="22"/>
      <c r="G39" s="22"/>
      <c r="H39" s="22"/>
      <c r="I39" s="13">
        <f t="shared" si="10"/>
        <v>0</v>
      </c>
      <c r="J39" s="13">
        <f t="shared" si="11"/>
        <v>0</v>
      </c>
      <c r="K39" s="13">
        <f t="shared" si="12"/>
        <v>0</v>
      </c>
      <c r="L39" s="13">
        <f t="shared" si="13"/>
        <v>0</v>
      </c>
      <c r="M39" s="13">
        <f t="shared" si="14"/>
        <v>0</v>
      </c>
      <c r="N39" s="13">
        <f t="shared" si="15"/>
        <v>0</v>
      </c>
      <c r="O39" s="13">
        <f t="shared" si="16"/>
        <v>0</v>
      </c>
      <c r="P39" s="13">
        <f t="shared" si="17"/>
        <v>0</v>
      </c>
      <c r="Q39" s="13">
        <f t="shared" si="18"/>
        <v>0</v>
      </c>
      <c r="R39" s="13">
        <f t="shared" si="19"/>
        <v>0</v>
      </c>
      <c r="S39" s="15"/>
      <c r="T39" s="15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ht="15" customHeight="1">
      <c r="A40" s="39"/>
      <c r="B40" s="21"/>
      <c r="C40" s="4"/>
      <c r="D40" s="38"/>
      <c r="E40" s="22"/>
      <c r="F40" s="22"/>
      <c r="G40" s="22"/>
      <c r="H40" s="22"/>
      <c r="I40" s="13">
        <f t="shared" si="10"/>
        <v>0</v>
      </c>
      <c r="J40" s="13">
        <f t="shared" si="11"/>
        <v>0</v>
      </c>
      <c r="K40" s="13">
        <f t="shared" si="12"/>
        <v>0</v>
      </c>
      <c r="L40" s="13">
        <f t="shared" si="13"/>
        <v>0</v>
      </c>
      <c r="M40" s="13">
        <f t="shared" si="14"/>
        <v>0</v>
      </c>
      <c r="N40" s="13">
        <f t="shared" si="15"/>
        <v>0</v>
      </c>
      <c r="O40" s="13">
        <f t="shared" si="16"/>
        <v>0</v>
      </c>
      <c r="P40" s="13">
        <f t="shared" si="17"/>
        <v>0</v>
      </c>
      <c r="Q40" s="13">
        <f t="shared" si="18"/>
        <v>0</v>
      </c>
      <c r="R40" s="13">
        <f t="shared" si="19"/>
        <v>0</v>
      </c>
      <c r="S40" s="15"/>
      <c r="T40" s="15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ht="15" customHeight="1">
      <c r="A41" s="39"/>
      <c r="B41" s="21"/>
      <c r="C41" s="4"/>
      <c r="D41" s="38"/>
      <c r="E41" s="22"/>
      <c r="F41" s="22"/>
      <c r="G41" s="22"/>
      <c r="H41" s="22"/>
      <c r="I41" s="13">
        <f t="shared" si="10"/>
        <v>0</v>
      </c>
      <c r="J41" s="13">
        <f t="shared" si="11"/>
        <v>0</v>
      </c>
      <c r="K41" s="13">
        <f t="shared" si="12"/>
        <v>0</v>
      </c>
      <c r="L41" s="13">
        <f t="shared" si="13"/>
        <v>0</v>
      </c>
      <c r="M41" s="13">
        <f t="shared" si="14"/>
        <v>0</v>
      </c>
      <c r="N41" s="13">
        <f t="shared" si="15"/>
        <v>0</v>
      </c>
      <c r="O41" s="13">
        <f t="shared" si="16"/>
        <v>0</v>
      </c>
      <c r="P41" s="13">
        <f t="shared" si="17"/>
        <v>0</v>
      </c>
      <c r="Q41" s="13">
        <f t="shared" si="18"/>
        <v>0</v>
      </c>
      <c r="R41" s="13">
        <f t="shared" si="19"/>
        <v>0</v>
      </c>
      <c r="S41" s="15"/>
      <c r="T41" s="15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ht="15" customHeight="1">
      <c r="A42" s="39"/>
      <c r="B42" s="21"/>
      <c r="C42" s="4"/>
      <c r="D42" s="38"/>
      <c r="E42" s="22"/>
      <c r="F42" s="22"/>
      <c r="G42" s="22"/>
      <c r="H42" s="22"/>
      <c r="I42" s="13">
        <f t="shared" si="10"/>
        <v>0</v>
      </c>
      <c r="J42" s="13">
        <f t="shared" si="11"/>
        <v>0</v>
      </c>
      <c r="K42" s="13">
        <f t="shared" si="12"/>
        <v>0</v>
      </c>
      <c r="L42" s="13">
        <f t="shared" si="13"/>
        <v>0</v>
      </c>
      <c r="M42" s="13">
        <f t="shared" si="14"/>
        <v>0</v>
      </c>
      <c r="N42" s="13">
        <f t="shared" si="15"/>
        <v>0</v>
      </c>
      <c r="O42" s="13">
        <f t="shared" si="16"/>
        <v>0</v>
      </c>
      <c r="P42" s="13">
        <f t="shared" si="17"/>
        <v>0</v>
      </c>
      <c r="Q42" s="13">
        <f t="shared" si="18"/>
        <v>0</v>
      </c>
      <c r="R42" s="13">
        <f t="shared" si="19"/>
        <v>0</v>
      </c>
      <c r="S42" s="15"/>
      <c r="T42" s="15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5" customHeight="1">
      <c r="A43" s="39"/>
      <c r="B43" s="21"/>
      <c r="C43" s="4"/>
      <c r="D43" s="38"/>
      <c r="E43" s="22"/>
      <c r="F43" s="22"/>
      <c r="G43" s="22"/>
      <c r="H43" s="22"/>
      <c r="I43" s="13">
        <f t="shared" si="10"/>
        <v>0</v>
      </c>
      <c r="J43" s="13">
        <f t="shared" si="11"/>
        <v>0</v>
      </c>
      <c r="K43" s="13">
        <f t="shared" si="12"/>
        <v>0</v>
      </c>
      <c r="L43" s="13">
        <f t="shared" si="13"/>
        <v>0</v>
      </c>
      <c r="M43" s="13">
        <f t="shared" si="14"/>
        <v>0</v>
      </c>
      <c r="N43" s="13">
        <f t="shared" si="15"/>
        <v>0</v>
      </c>
      <c r="O43" s="13">
        <f t="shared" si="16"/>
        <v>0</v>
      </c>
      <c r="P43" s="13">
        <f t="shared" si="17"/>
        <v>0</v>
      </c>
      <c r="Q43" s="13">
        <f t="shared" si="18"/>
        <v>0</v>
      </c>
      <c r="R43" s="13">
        <f t="shared" si="19"/>
        <v>0</v>
      </c>
      <c r="S43" s="15"/>
      <c r="T43" s="15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ht="15" customHeight="1">
      <c r="A44" s="39"/>
      <c r="B44" s="21"/>
      <c r="C44" s="4"/>
      <c r="D44" s="38"/>
      <c r="E44" s="22"/>
      <c r="F44" s="22"/>
      <c r="G44" s="22"/>
      <c r="H44" s="22"/>
      <c r="I44" s="13">
        <f t="shared" si="10"/>
        <v>0</v>
      </c>
      <c r="J44" s="13">
        <f t="shared" si="11"/>
        <v>0</v>
      </c>
      <c r="K44" s="13">
        <f t="shared" si="12"/>
        <v>0</v>
      </c>
      <c r="L44" s="13">
        <f t="shared" si="13"/>
        <v>0</v>
      </c>
      <c r="M44" s="13">
        <f t="shared" si="14"/>
        <v>0</v>
      </c>
      <c r="N44" s="13">
        <f t="shared" si="15"/>
        <v>0</v>
      </c>
      <c r="O44" s="13">
        <f t="shared" si="16"/>
        <v>0</v>
      </c>
      <c r="P44" s="13">
        <f t="shared" si="17"/>
        <v>0</v>
      </c>
      <c r="Q44" s="13">
        <f t="shared" si="18"/>
        <v>0</v>
      </c>
      <c r="R44" s="13">
        <f t="shared" si="19"/>
        <v>0</v>
      </c>
      <c r="S44" s="15"/>
      <c r="T44" s="15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ht="15" customHeight="1">
      <c r="A45" s="39"/>
      <c r="B45" s="21"/>
      <c r="C45" s="4"/>
      <c r="D45" s="38"/>
      <c r="E45" s="22"/>
      <c r="F45" s="22"/>
      <c r="G45" s="22"/>
      <c r="H45" s="22"/>
      <c r="I45" s="13">
        <f t="shared" si="10"/>
        <v>0</v>
      </c>
      <c r="J45" s="13">
        <f t="shared" si="11"/>
        <v>0</v>
      </c>
      <c r="K45" s="13">
        <f t="shared" si="12"/>
        <v>0</v>
      </c>
      <c r="L45" s="13">
        <f t="shared" si="13"/>
        <v>0</v>
      </c>
      <c r="M45" s="13">
        <f t="shared" si="14"/>
        <v>0</v>
      </c>
      <c r="N45" s="13">
        <f t="shared" si="15"/>
        <v>0</v>
      </c>
      <c r="O45" s="13">
        <f t="shared" si="16"/>
        <v>0</v>
      </c>
      <c r="P45" s="13">
        <f t="shared" si="17"/>
        <v>0</v>
      </c>
      <c r="Q45" s="13">
        <f t="shared" si="18"/>
        <v>0</v>
      </c>
      <c r="R45" s="13">
        <f t="shared" si="19"/>
        <v>0</v>
      </c>
      <c r="S45" s="15"/>
      <c r="T45" s="15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ht="15" customHeight="1">
      <c r="A46" s="39"/>
      <c r="B46" s="21"/>
      <c r="C46" s="4"/>
      <c r="D46" s="38"/>
      <c r="E46" s="22"/>
      <c r="F46" s="22"/>
      <c r="G46" s="22"/>
      <c r="H46" s="22"/>
      <c r="I46" s="13">
        <f t="shared" si="10"/>
        <v>0</v>
      </c>
      <c r="J46" s="13">
        <f t="shared" si="11"/>
        <v>0</v>
      </c>
      <c r="K46" s="13">
        <f t="shared" si="12"/>
        <v>0</v>
      </c>
      <c r="L46" s="13">
        <f t="shared" si="13"/>
        <v>0</v>
      </c>
      <c r="M46" s="13">
        <f t="shared" si="14"/>
        <v>0</v>
      </c>
      <c r="N46" s="13">
        <f t="shared" si="15"/>
        <v>0</v>
      </c>
      <c r="O46" s="13">
        <f t="shared" si="16"/>
        <v>0</v>
      </c>
      <c r="P46" s="13">
        <f t="shared" si="17"/>
        <v>0</v>
      </c>
      <c r="Q46" s="13">
        <f t="shared" si="18"/>
        <v>0</v>
      </c>
      <c r="R46" s="13">
        <f t="shared" si="19"/>
        <v>0</v>
      </c>
      <c r="S46" s="15"/>
      <c r="T46" s="15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ht="15" customHeight="1">
      <c r="A47" s="39"/>
      <c r="B47" s="21"/>
      <c r="C47" s="4"/>
      <c r="D47" s="38"/>
      <c r="E47" s="22"/>
      <c r="F47" s="22"/>
      <c r="G47" s="22"/>
      <c r="H47" s="22"/>
      <c r="I47" s="13">
        <f t="shared" si="10"/>
        <v>0</v>
      </c>
      <c r="J47" s="13">
        <f t="shared" si="11"/>
        <v>0</v>
      </c>
      <c r="K47" s="13">
        <f t="shared" si="12"/>
        <v>0</v>
      </c>
      <c r="L47" s="13">
        <f t="shared" si="13"/>
        <v>0</v>
      </c>
      <c r="M47" s="13">
        <f t="shared" si="14"/>
        <v>0</v>
      </c>
      <c r="N47" s="13">
        <f t="shared" si="15"/>
        <v>0</v>
      </c>
      <c r="O47" s="13">
        <f t="shared" si="16"/>
        <v>0</v>
      </c>
      <c r="P47" s="13">
        <f t="shared" si="17"/>
        <v>0</v>
      </c>
      <c r="Q47" s="13">
        <f t="shared" si="18"/>
        <v>0</v>
      </c>
      <c r="R47" s="13">
        <f t="shared" si="19"/>
        <v>0</v>
      </c>
      <c r="S47" s="15"/>
      <c r="T47" s="15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ht="15" customHeight="1">
      <c r="A48" s="39"/>
      <c r="B48" s="21"/>
      <c r="C48" s="4"/>
      <c r="D48" s="38"/>
      <c r="E48" s="22"/>
      <c r="F48" s="22"/>
      <c r="G48" s="22"/>
      <c r="H48" s="22"/>
      <c r="I48" s="13">
        <f t="shared" si="10"/>
        <v>0</v>
      </c>
      <c r="J48" s="13">
        <f t="shared" si="11"/>
        <v>0</v>
      </c>
      <c r="K48" s="13">
        <f t="shared" si="12"/>
        <v>0</v>
      </c>
      <c r="L48" s="13">
        <f t="shared" si="13"/>
        <v>0</v>
      </c>
      <c r="M48" s="13">
        <f t="shared" si="14"/>
        <v>0</v>
      </c>
      <c r="N48" s="13">
        <f t="shared" si="15"/>
        <v>0</v>
      </c>
      <c r="O48" s="13">
        <f t="shared" si="16"/>
        <v>0</v>
      </c>
      <c r="P48" s="13">
        <f t="shared" si="17"/>
        <v>0</v>
      </c>
      <c r="Q48" s="13">
        <f t="shared" si="18"/>
        <v>0</v>
      </c>
      <c r="R48" s="13">
        <f t="shared" si="19"/>
        <v>0</v>
      </c>
      <c r="S48" s="15"/>
      <c r="T48" s="15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ht="15" customHeight="1">
      <c r="A49" s="39"/>
      <c r="B49" s="21"/>
      <c r="C49" s="4"/>
      <c r="D49" s="38"/>
      <c r="E49" s="22"/>
      <c r="F49" s="22"/>
      <c r="G49" s="22"/>
      <c r="H49" s="22"/>
      <c r="I49" s="13">
        <f t="shared" si="10"/>
        <v>0</v>
      </c>
      <c r="J49" s="13">
        <f t="shared" si="11"/>
        <v>0</v>
      </c>
      <c r="K49" s="13">
        <f t="shared" si="12"/>
        <v>0</v>
      </c>
      <c r="L49" s="13">
        <f t="shared" si="13"/>
        <v>0</v>
      </c>
      <c r="M49" s="13">
        <f t="shared" si="14"/>
        <v>0</v>
      </c>
      <c r="N49" s="13">
        <f t="shared" si="15"/>
        <v>0</v>
      </c>
      <c r="O49" s="13">
        <f t="shared" si="16"/>
        <v>0</v>
      </c>
      <c r="P49" s="13">
        <f t="shared" si="17"/>
        <v>0</v>
      </c>
      <c r="Q49" s="13">
        <f t="shared" si="18"/>
        <v>0</v>
      </c>
      <c r="R49" s="13">
        <f t="shared" si="19"/>
        <v>0</v>
      </c>
      <c r="S49" s="15"/>
      <c r="T49" s="15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ht="15" customHeight="1">
      <c r="A50" s="39"/>
      <c r="B50" s="21"/>
      <c r="C50" s="4"/>
      <c r="D50" s="38"/>
      <c r="E50" s="22"/>
      <c r="F50" s="22"/>
      <c r="G50" s="22"/>
      <c r="H50" s="22"/>
      <c r="I50" s="13">
        <f t="shared" si="10"/>
        <v>0</v>
      </c>
      <c r="J50" s="13">
        <f t="shared" si="11"/>
        <v>0</v>
      </c>
      <c r="K50" s="13">
        <f t="shared" si="12"/>
        <v>0</v>
      </c>
      <c r="L50" s="13">
        <f t="shared" si="13"/>
        <v>0</v>
      </c>
      <c r="M50" s="13">
        <f t="shared" si="14"/>
        <v>0</v>
      </c>
      <c r="N50" s="13">
        <f t="shared" si="15"/>
        <v>0</v>
      </c>
      <c r="O50" s="13">
        <f t="shared" si="16"/>
        <v>0</v>
      </c>
      <c r="P50" s="13">
        <f t="shared" si="17"/>
        <v>0</v>
      </c>
      <c r="Q50" s="13">
        <f t="shared" si="18"/>
        <v>0</v>
      </c>
      <c r="R50" s="13">
        <f t="shared" si="19"/>
        <v>0</v>
      </c>
      <c r="S50" s="15"/>
      <c r="T50" s="15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ht="15" customHeight="1">
      <c r="A51" s="39"/>
      <c r="B51" s="21"/>
      <c r="C51" s="4"/>
      <c r="D51" s="38"/>
      <c r="E51" s="22"/>
      <c r="F51" s="22"/>
      <c r="G51" s="22"/>
      <c r="H51" s="22"/>
      <c r="I51" s="13">
        <f t="shared" si="10"/>
        <v>0</v>
      </c>
      <c r="J51" s="13">
        <f t="shared" si="11"/>
        <v>0</v>
      </c>
      <c r="K51" s="13">
        <f t="shared" si="12"/>
        <v>0</v>
      </c>
      <c r="L51" s="13">
        <f t="shared" si="13"/>
        <v>0</v>
      </c>
      <c r="M51" s="13">
        <f t="shared" si="14"/>
        <v>0</v>
      </c>
      <c r="N51" s="13">
        <f t="shared" si="15"/>
        <v>0</v>
      </c>
      <c r="O51" s="13">
        <f t="shared" si="16"/>
        <v>0</v>
      </c>
      <c r="P51" s="13">
        <f t="shared" si="17"/>
        <v>0</v>
      </c>
      <c r="Q51" s="13">
        <f t="shared" si="18"/>
        <v>0</v>
      </c>
      <c r="R51" s="13">
        <f t="shared" si="19"/>
        <v>0</v>
      </c>
      <c r="S51" s="15"/>
      <c r="T51" s="15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ht="15" customHeight="1">
      <c r="A52" s="39"/>
      <c r="B52" s="21"/>
      <c r="C52" s="4"/>
      <c r="D52" s="38"/>
      <c r="E52" s="22"/>
      <c r="F52" s="22"/>
      <c r="G52" s="22"/>
      <c r="H52" s="22"/>
      <c r="I52" s="13">
        <f t="shared" si="10"/>
        <v>0</v>
      </c>
      <c r="J52" s="13">
        <f t="shared" si="11"/>
        <v>0</v>
      </c>
      <c r="K52" s="13">
        <f t="shared" si="12"/>
        <v>0</v>
      </c>
      <c r="L52" s="13">
        <f t="shared" si="13"/>
        <v>0</v>
      </c>
      <c r="M52" s="13">
        <f t="shared" si="14"/>
        <v>0</v>
      </c>
      <c r="N52" s="13">
        <f t="shared" si="15"/>
        <v>0</v>
      </c>
      <c r="O52" s="13">
        <f t="shared" si="16"/>
        <v>0</v>
      </c>
      <c r="P52" s="13">
        <f t="shared" si="17"/>
        <v>0</v>
      </c>
      <c r="Q52" s="13">
        <f t="shared" si="18"/>
        <v>0</v>
      </c>
      <c r="R52" s="13">
        <f t="shared" si="19"/>
        <v>0</v>
      </c>
      <c r="S52" s="15"/>
      <c r="T52" s="15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ht="15" customHeight="1">
      <c r="A53" s="39"/>
      <c r="B53" s="21"/>
      <c r="C53" s="4"/>
      <c r="D53" s="38"/>
      <c r="E53" s="22"/>
      <c r="F53" s="22"/>
      <c r="G53" s="22"/>
      <c r="H53" s="22"/>
      <c r="I53" s="13">
        <f t="shared" si="10"/>
        <v>0</v>
      </c>
      <c r="J53" s="13">
        <f t="shared" si="11"/>
        <v>0</v>
      </c>
      <c r="K53" s="13">
        <f t="shared" si="12"/>
        <v>0</v>
      </c>
      <c r="L53" s="13">
        <f t="shared" si="13"/>
        <v>0</v>
      </c>
      <c r="M53" s="13">
        <f t="shared" si="14"/>
        <v>0</v>
      </c>
      <c r="N53" s="13">
        <f t="shared" si="15"/>
        <v>0</v>
      </c>
      <c r="O53" s="13">
        <f t="shared" si="16"/>
        <v>0</v>
      </c>
      <c r="P53" s="13">
        <f t="shared" si="17"/>
        <v>0</v>
      </c>
      <c r="Q53" s="13">
        <f t="shared" si="18"/>
        <v>0</v>
      </c>
      <c r="R53" s="13">
        <f t="shared" si="19"/>
        <v>0</v>
      </c>
      <c r="S53" s="15"/>
      <c r="T53" s="15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ht="15" customHeight="1">
      <c r="A54" s="39"/>
      <c r="B54" s="21"/>
      <c r="C54" s="4"/>
      <c r="D54" s="38"/>
      <c r="E54" s="22"/>
      <c r="F54" s="22"/>
      <c r="G54" s="22"/>
      <c r="H54" s="22"/>
      <c r="I54" s="13">
        <f t="shared" si="10"/>
        <v>0</v>
      </c>
      <c r="J54" s="13">
        <f t="shared" si="11"/>
        <v>0</v>
      </c>
      <c r="K54" s="13">
        <f t="shared" si="12"/>
        <v>0</v>
      </c>
      <c r="L54" s="13">
        <f t="shared" si="13"/>
        <v>0</v>
      </c>
      <c r="M54" s="13">
        <f t="shared" si="14"/>
        <v>0</v>
      </c>
      <c r="N54" s="13">
        <f t="shared" si="15"/>
        <v>0</v>
      </c>
      <c r="O54" s="13">
        <f t="shared" si="16"/>
        <v>0</v>
      </c>
      <c r="P54" s="13">
        <f t="shared" si="17"/>
        <v>0</v>
      </c>
      <c r="Q54" s="13">
        <f t="shared" si="18"/>
        <v>0</v>
      </c>
      <c r="R54" s="13">
        <f t="shared" si="19"/>
        <v>0</v>
      </c>
      <c r="S54" s="15"/>
      <c r="T54" s="15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ht="15" customHeight="1">
      <c r="A55" s="39"/>
      <c r="B55" s="21"/>
      <c r="C55" s="4"/>
      <c r="D55" s="38"/>
      <c r="E55" s="22"/>
      <c r="F55" s="22"/>
      <c r="G55" s="22"/>
      <c r="H55" s="22"/>
      <c r="I55" s="13">
        <f t="shared" si="10"/>
        <v>0</v>
      </c>
      <c r="J55" s="13">
        <f t="shared" si="11"/>
        <v>0</v>
      </c>
      <c r="K55" s="13">
        <f t="shared" si="12"/>
        <v>0</v>
      </c>
      <c r="L55" s="13">
        <f t="shared" si="13"/>
        <v>0</v>
      </c>
      <c r="M55" s="13">
        <f t="shared" si="14"/>
        <v>0</v>
      </c>
      <c r="N55" s="13">
        <f t="shared" si="15"/>
        <v>0</v>
      </c>
      <c r="O55" s="13">
        <f t="shared" si="16"/>
        <v>0</v>
      </c>
      <c r="P55" s="13">
        <f t="shared" si="17"/>
        <v>0</v>
      </c>
      <c r="Q55" s="13">
        <f t="shared" si="18"/>
        <v>0</v>
      </c>
      <c r="R55" s="13">
        <f t="shared" si="19"/>
        <v>0</v>
      </c>
      <c r="S55" s="15"/>
      <c r="T55" s="15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ht="15" customHeight="1">
      <c r="A56" s="39"/>
      <c r="B56" s="21"/>
      <c r="C56" s="4"/>
      <c r="D56" s="38"/>
      <c r="E56" s="22"/>
      <c r="F56" s="22"/>
      <c r="G56" s="22"/>
      <c r="H56" s="22"/>
      <c r="I56" s="13">
        <f t="shared" si="10"/>
        <v>0</v>
      </c>
      <c r="J56" s="13">
        <f t="shared" si="11"/>
        <v>0</v>
      </c>
      <c r="K56" s="13">
        <f t="shared" si="12"/>
        <v>0</v>
      </c>
      <c r="L56" s="13">
        <f t="shared" si="13"/>
        <v>0</v>
      </c>
      <c r="M56" s="13">
        <f t="shared" si="14"/>
        <v>0</v>
      </c>
      <c r="N56" s="13">
        <f t="shared" si="15"/>
        <v>0</v>
      </c>
      <c r="O56" s="13">
        <f t="shared" si="16"/>
        <v>0</v>
      </c>
      <c r="P56" s="13">
        <f t="shared" si="17"/>
        <v>0</v>
      </c>
      <c r="Q56" s="13">
        <f t="shared" si="18"/>
        <v>0</v>
      </c>
      <c r="R56" s="13">
        <f t="shared" si="19"/>
        <v>0</v>
      </c>
      <c r="S56" s="15"/>
      <c r="T56" s="15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ht="15" customHeight="1">
      <c r="A57" s="39"/>
      <c r="B57" s="21"/>
      <c r="C57" s="4"/>
      <c r="D57" s="38"/>
      <c r="E57" s="22"/>
      <c r="F57" s="22"/>
      <c r="G57" s="22"/>
      <c r="H57" s="22"/>
      <c r="I57" s="13">
        <f t="shared" si="10"/>
        <v>0</v>
      </c>
      <c r="J57" s="13">
        <f t="shared" si="11"/>
        <v>0</v>
      </c>
      <c r="K57" s="13">
        <f t="shared" si="12"/>
        <v>0</v>
      </c>
      <c r="L57" s="13">
        <f t="shared" si="13"/>
        <v>0</v>
      </c>
      <c r="M57" s="13">
        <f t="shared" si="14"/>
        <v>0</v>
      </c>
      <c r="N57" s="13">
        <f t="shared" si="15"/>
        <v>0</v>
      </c>
      <c r="O57" s="13">
        <f t="shared" si="16"/>
        <v>0</v>
      </c>
      <c r="P57" s="13">
        <f t="shared" si="17"/>
        <v>0</v>
      </c>
      <c r="Q57" s="13">
        <f t="shared" si="18"/>
        <v>0</v>
      </c>
      <c r="R57" s="13">
        <f t="shared" si="19"/>
        <v>0</v>
      </c>
      <c r="S57" s="15"/>
      <c r="T57" s="15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ht="15" customHeight="1">
      <c r="A58" s="39"/>
      <c r="B58" s="21"/>
      <c r="C58" s="4"/>
      <c r="D58" s="38"/>
      <c r="E58" s="22"/>
      <c r="F58" s="22"/>
      <c r="G58" s="22"/>
      <c r="H58" s="22"/>
      <c r="I58" s="13">
        <f t="shared" si="10"/>
        <v>0</v>
      </c>
      <c r="J58" s="13">
        <f t="shared" si="11"/>
        <v>0</v>
      </c>
      <c r="K58" s="13">
        <f t="shared" si="12"/>
        <v>0</v>
      </c>
      <c r="L58" s="13">
        <f t="shared" si="13"/>
        <v>0</v>
      </c>
      <c r="M58" s="13">
        <f t="shared" si="14"/>
        <v>0</v>
      </c>
      <c r="N58" s="13">
        <f t="shared" si="15"/>
        <v>0</v>
      </c>
      <c r="O58" s="13">
        <f t="shared" si="16"/>
        <v>0</v>
      </c>
      <c r="P58" s="13">
        <f t="shared" si="17"/>
        <v>0</v>
      </c>
      <c r="Q58" s="13">
        <f t="shared" si="18"/>
        <v>0</v>
      </c>
      <c r="R58" s="13">
        <f t="shared" si="19"/>
        <v>0</v>
      </c>
      <c r="S58" s="15"/>
      <c r="T58" s="15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ht="15" customHeight="1">
      <c r="A59" s="39"/>
      <c r="B59" s="21"/>
      <c r="C59" s="4"/>
      <c r="D59" s="38"/>
      <c r="E59" s="22"/>
      <c r="F59" s="22"/>
      <c r="G59" s="22"/>
      <c r="H59" s="22"/>
      <c r="I59" s="13">
        <f t="shared" si="10"/>
        <v>0</v>
      </c>
      <c r="J59" s="13">
        <f t="shared" si="11"/>
        <v>0</v>
      </c>
      <c r="K59" s="13">
        <f t="shared" si="12"/>
        <v>0</v>
      </c>
      <c r="L59" s="13">
        <f t="shared" si="13"/>
        <v>0</v>
      </c>
      <c r="M59" s="13">
        <f t="shared" si="14"/>
        <v>0</v>
      </c>
      <c r="N59" s="13">
        <f t="shared" si="15"/>
        <v>0</v>
      </c>
      <c r="O59" s="13">
        <f t="shared" si="16"/>
        <v>0</v>
      </c>
      <c r="P59" s="13">
        <f t="shared" si="17"/>
        <v>0</v>
      </c>
      <c r="Q59" s="13">
        <f t="shared" si="18"/>
        <v>0</v>
      </c>
      <c r="R59" s="13">
        <f t="shared" si="19"/>
        <v>0</v>
      </c>
      <c r="S59" s="15"/>
      <c r="T59" s="1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ht="15" customHeight="1">
      <c r="A60" s="39"/>
      <c r="B60" s="21"/>
      <c r="C60" s="4"/>
      <c r="D60" s="38"/>
      <c r="E60" s="22"/>
      <c r="F60" s="22"/>
      <c r="G60" s="22"/>
      <c r="H60" s="22"/>
      <c r="I60" s="13">
        <f t="shared" si="10"/>
        <v>0</v>
      </c>
      <c r="J60" s="13">
        <f t="shared" si="11"/>
        <v>0</v>
      </c>
      <c r="K60" s="13">
        <f t="shared" si="12"/>
        <v>0</v>
      </c>
      <c r="L60" s="13">
        <f t="shared" si="13"/>
        <v>0</v>
      </c>
      <c r="M60" s="13">
        <f t="shared" si="14"/>
        <v>0</v>
      </c>
      <c r="N60" s="13">
        <f t="shared" si="15"/>
        <v>0</v>
      </c>
      <c r="O60" s="13">
        <f t="shared" si="16"/>
        <v>0</v>
      </c>
      <c r="P60" s="13">
        <f t="shared" si="17"/>
        <v>0</v>
      </c>
      <c r="Q60" s="13">
        <f t="shared" si="18"/>
        <v>0</v>
      </c>
      <c r="R60" s="13">
        <f t="shared" si="19"/>
        <v>0</v>
      </c>
      <c r="S60" s="15"/>
      <c r="T60" s="15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ht="15" customHeight="1">
      <c r="A61" s="39"/>
      <c r="B61" s="21"/>
      <c r="C61" s="4"/>
      <c r="D61" s="38"/>
      <c r="E61" s="22"/>
      <c r="F61" s="22"/>
      <c r="G61" s="22"/>
      <c r="H61" s="22"/>
      <c r="I61" s="13">
        <f t="shared" si="10"/>
        <v>0</v>
      </c>
      <c r="J61" s="13">
        <f t="shared" si="11"/>
        <v>0</v>
      </c>
      <c r="K61" s="13">
        <f t="shared" si="12"/>
        <v>0</v>
      </c>
      <c r="L61" s="13">
        <f t="shared" si="13"/>
        <v>0</v>
      </c>
      <c r="M61" s="13">
        <f t="shared" si="14"/>
        <v>0</v>
      </c>
      <c r="N61" s="13">
        <f t="shared" si="15"/>
        <v>0</v>
      </c>
      <c r="O61" s="13">
        <f t="shared" si="16"/>
        <v>0</v>
      </c>
      <c r="P61" s="13">
        <f t="shared" si="17"/>
        <v>0</v>
      </c>
      <c r="Q61" s="13">
        <f t="shared" si="18"/>
        <v>0</v>
      </c>
      <c r="R61" s="13">
        <f t="shared" si="19"/>
        <v>0</v>
      </c>
      <c r="S61" s="15"/>
      <c r="T61" s="15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ht="15" customHeight="1">
      <c r="A62" s="39"/>
      <c r="B62" s="21"/>
      <c r="C62" s="4"/>
      <c r="D62" s="38"/>
      <c r="E62" s="22"/>
      <c r="F62" s="22"/>
      <c r="G62" s="22"/>
      <c r="H62" s="22"/>
      <c r="I62" s="13">
        <f t="shared" si="10"/>
        <v>0</v>
      </c>
      <c r="J62" s="13">
        <f t="shared" si="11"/>
        <v>0</v>
      </c>
      <c r="K62" s="13">
        <f t="shared" si="12"/>
        <v>0</v>
      </c>
      <c r="L62" s="13">
        <f t="shared" si="13"/>
        <v>0</v>
      </c>
      <c r="M62" s="13">
        <f t="shared" si="14"/>
        <v>0</v>
      </c>
      <c r="N62" s="13">
        <f t="shared" si="15"/>
        <v>0</v>
      </c>
      <c r="O62" s="13">
        <f t="shared" si="16"/>
        <v>0</v>
      </c>
      <c r="P62" s="13">
        <f t="shared" si="17"/>
        <v>0</v>
      </c>
      <c r="Q62" s="13">
        <f t="shared" si="18"/>
        <v>0</v>
      </c>
      <c r="R62" s="13">
        <f t="shared" si="19"/>
        <v>0</v>
      </c>
      <c r="S62" s="15"/>
      <c r="T62" s="15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ht="15" customHeight="1">
      <c r="A63" s="39"/>
      <c r="B63" s="21"/>
      <c r="C63" s="4"/>
      <c r="D63" s="38"/>
      <c r="E63" s="22"/>
      <c r="F63" s="22"/>
      <c r="G63" s="22"/>
      <c r="H63" s="22"/>
      <c r="I63" s="13">
        <f t="shared" si="10"/>
        <v>0</v>
      </c>
      <c r="J63" s="13">
        <f t="shared" si="11"/>
        <v>0</v>
      </c>
      <c r="K63" s="13">
        <f t="shared" si="12"/>
        <v>0</v>
      </c>
      <c r="L63" s="13">
        <f t="shared" si="13"/>
        <v>0</v>
      </c>
      <c r="M63" s="13">
        <f t="shared" si="14"/>
        <v>0</v>
      </c>
      <c r="N63" s="13">
        <f t="shared" si="15"/>
        <v>0</v>
      </c>
      <c r="O63" s="13">
        <f t="shared" si="16"/>
        <v>0</v>
      </c>
      <c r="P63" s="13">
        <f t="shared" si="17"/>
        <v>0</v>
      </c>
      <c r="Q63" s="13">
        <f t="shared" si="18"/>
        <v>0</v>
      </c>
      <c r="R63" s="13">
        <f t="shared" si="19"/>
        <v>0</v>
      </c>
      <c r="S63" s="15"/>
      <c r="T63" s="15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ht="15" customHeight="1">
      <c r="A64" s="39"/>
      <c r="B64" s="21"/>
      <c r="C64" s="4"/>
      <c r="D64" s="38"/>
      <c r="E64" s="22"/>
      <c r="F64" s="22"/>
      <c r="G64" s="22"/>
      <c r="H64" s="22"/>
      <c r="I64" s="13">
        <f t="shared" si="10"/>
        <v>0</v>
      </c>
      <c r="J64" s="13">
        <f t="shared" si="11"/>
        <v>0</v>
      </c>
      <c r="K64" s="13">
        <f t="shared" si="12"/>
        <v>0</v>
      </c>
      <c r="L64" s="13">
        <f t="shared" si="13"/>
        <v>0</v>
      </c>
      <c r="M64" s="13">
        <f t="shared" si="14"/>
        <v>0</v>
      </c>
      <c r="N64" s="13">
        <f t="shared" si="15"/>
        <v>0</v>
      </c>
      <c r="O64" s="13">
        <f t="shared" si="16"/>
        <v>0</v>
      </c>
      <c r="P64" s="13">
        <f t="shared" si="17"/>
        <v>0</v>
      </c>
      <c r="Q64" s="13">
        <f t="shared" si="18"/>
        <v>0</v>
      </c>
      <c r="R64" s="13">
        <f t="shared" si="19"/>
        <v>0</v>
      </c>
      <c r="S64" s="15"/>
      <c r="T64" s="15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ht="15" customHeight="1">
      <c r="A65" s="39"/>
      <c r="B65" s="21"/>
      <c r="C65" s="4"/>
      <c r="D65" s="38"/>
      <c r="E65" s="22"/>
      <c r="F65" s="22"/>
      <c r="G65" s="22"/>
      <c r="H65" s="22"/>
      <c r="I65" s="13">
        <f t="shared" si="10"/>
        <v>0</v>
      </c>
      <c r="J65" s="13">
        <f t="shared" si="11"/>
        <v>0</v>
      </c>
      <c r="K65" s="13">
        <f t="shared" si="12"/>
        <v>0</v>
      </c>
      <c r="L65" s="13">
        <f t="shared" si="13"/>
        <v>0</v>
      </c>
      <c r="M65" s="13">
        <f t="shared" si="14"/>
        <v>0</v>
      </c>
      <c r="N65" s="13">
        <f t="shared" si="15"/>
        <v>0</v>
      </c>
      <c r="O65" s="13">
        <f t="shared" si="16"/>
        <v>0</v>
      </c>
      <c r="P65" s="13">
        <f t="shared" si="17"/>
        <v>0</v>
      </c>
      <c r="Q65" s="13">
        <f t="shared" si="18"/>
        <v>0</v>
      </c>
      <c r="R65" s="13">
        <f t="shared" si="19"/>
        <v>0</v>
      </c>
      <c r="S65" s="15"/>
      <c r="T65" s="15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ht="15" customHeight="1">
      <c r="A66" s="39"/>
      <c r="B66" s="21"/>
      <c r="C66" s="4"/>
      <c r="D66" s="38"/>
      <c r="E66" s="22"/>
      <c r="F66" s="22"/>
      <c r="G66" s="22"/>
      <c r="H66" s="22"/>
      <c r="I66" s="13">
        <f t="shared" si="10"/>
        <v>0</v>
      </c>
      <c r="J66" s="13">
        <f t="shared" si="11"/>
        <v>0</v>
      </c>
      <c r="K66" s="13">
        <f t="shared" si="12"/>
        <v>0</v>
      </c>
      <c r="L66" s="13">
        <f t="shared" si="13"/>
        <v>0</v>
      </c>
      <c r="M66" s="13">
        <f t="shared" si="14"/>
        <v>0</v>
      </c>
      <c r="N66" s="13">
        <f t="shared" si="15"/>
        <v>0</v>
      </c>
      <c r="O66" s="13">
        <f t="shared" si="16"/>
        <v>0</v>
      </c>
      <c r="P66" s="13">
        <f t="shared" si="17"/>
        <v>0</v>
      </c>
      <c r="Q66" s="13">
        <f t="shared" si="18"/>
        <v>0</v>
      </c>
      <c r="R66" s="13">
        <f t="shared" si="19"/>
        <v>0</v>
      </c>
      <c r="S66" s="15"/>
      <c r="T66" s="15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ht="15" customHeight="1">
      <c r="A67" s="39"/>
      <c r="B67" s="21"/>
      <c r="C67" s="4"/>
      <c r="D67" s="38"/>
      <c r="E67" s="22"/>
      <c r="F67" s="22"/>
      <c r="G67" s="22"/>
      <c r="H67" s="22"/>
      <c r="I67" s="13">
        <f t="shared" si="10"/>
        <v>0</v>
      </c>
      <c r="J67" s="13">
        <f t="shared" si="11"/>
        <v>0</v>
      </c>
      <c r="K67" s="13">
        <f t="shared" si="12"/>
        <v>0</v>
      </c>
      <c r="L67" s="13">
        <f t="shared" si="13"/>
        <v>0</v>
      </c>
      <c r="M67" s="13">
        <f t="shared" si="14"/>
        <v>0</v>
      </c>
      <c r="N67" s="13">
        <f t="shared" si="15"/>
        <v>0</v>
      </c>
      <c r="O67" s="13">
        <f t="shared" si="16"/>
        <v>0</v>
      </c>
      <c r="P67" s="13">
        <f t="shared" si="17"/>
        <v>0</v>
      </c>
      <c r="Q67" s="13">
        <f t="shared" si="18"/>
        <v>0</v>
      </c>
      <c r="R67" s="13">
        <f t="shared" si="19"/>
        <v>0</v>
      </c>
      <c r="S67" s="15"/>
      <c r="T67" s="15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ht="15" customHeight="1">
      <c r="A68" s="39"/>
      <c r="B68" s="21"/>
      <c r="C68" s="4"/>
      <c r="D68" s="38"/>
      <c r="E68" s="22"/>
      <c r="F68" s="22"/>
      <c r="G68" s="22"/>
      <c r="H68" s="22"/>
      <c r="I68" s="13">
        <f t="shared" si="10"/>
        <v>0</v>
      </c>
      <c r="J68" s="13">
        <f t="shared" si="11"/>
        <v>0</v>
      </c>
      <c r="K68" s="13">
        <f t="shared" si="12"/>
        <v>0</v>
      </c>
      <c r="L68" s="13">
        <f t="shared" si="13"/>
        <v>0</v>
      </c>
      <c r="M68" s="13">
        <f t="shared" si="14"/>
        <v>0</v>
      </c>
      <c r="N68" s="13">
        <f t="shared" si="15"/>
        <v>0</v>
      </c>
      <c r="O68" s="13">
        <f t="shared" si="16"/>
        <v>0</v>
      </c>
      <c r="P68" s="13">
        <f t="shared" si="17"/>
        <v>0</v>
      </c>
      <c r="Q68" s="13">
        <f t="shared" si="18"/>
        <v>0</v>
      </c>
      <c r="R68" s="13">
        <f t="shared" si="19"/>
        <v>0</v>
      </c>
      <c r="S68" s="15"/>
      <c r="T68" s="15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ht="15" customHeight="1">
      <c r="A69" s="39"/>
      <c r="B69" s="21"/>
      <c r="C69" s="4"/>
      <c r="D69" s="38"/>
      <c r="E69" s="22"/>
      <c r="F69" s="22"/>
      <c r="G69" s="22"/>
      <c r="H69" s="22"/>
      <c r="I69" s="13">
        <f aca="true" t="shared" si="20" ref="I69:I100">IF($C69=I$4,($F69-$E69),0)</f>
        <v>0</v>
      </c>
      <c r="J69" s="13">
        <f aca="true" t="shared" si="21" ref="J69:J100">IF($C69=I$4,($H69-$G69),0)</f>
        <v>0</v>
      </c>
      <c r="K69" s="13">
        <f aca="true" t="shared" si="22" ref="K69:K100">IF($C69=K$4,($F69-$E69),0)</f>
        <v>0</v>
      </c>
      <c r="L69" s="13">
        <f aca="true" t="shared" si="23" ref="L69:L100">IF($C69=K$4,($H69-$G69),0)</f>
        <v>0</v>
      </c>
      <c r="M69" s="13">
        <f aca="true" t="shared" si="24" ref="M69:M100">IF($C69=M$4,($F69-$E69),0)</f>
        <v>0</v>
      </c>
      <c r="N69" s="13">
        <f aca="true" t="shared" si="25" ref="N69:N100">IF($C69=M$4,($H69-$G69),0)</f>
        <v>0</v>
      </c>
      <c r="O69" s="13">
        <f aca="true" t="shared" si="26" ref="O69:O100">IF($C69=O$4,($F69-$E69),0)</f>
        <v>0</v>
      </c>
      <c r="P69" s="13">
        <f aca="true" t="shared" si="27" ref="P69:P100">IF($C69=O$4,($H69-$G69),0)</f>
        <v>0</v>
      </c>
      <c r="Q69" s="13">
        <f aca="true" t="shared" si="28" ref="Q69:Q100">IF($C69=Q$4,($F69-$E69),0)</f>
        <v>0</v>
      </c>
      <c r="R69" s="13">
        <f aca="true" t="shared" si="29" ref="R69:R100">IF($C69=Q$4,($H69-$G69),0)</f>
        <v>0</v>
      </c>
      <c r="S69" s="15"/>
      <c r="T69" s="15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ht="15" customHeight="1">
      <c r="A70" s="39"/>
      <c r="B70" s="21"/>
      <c r="C70" s="4"/>
      <c r="D70" s="38"/>
      <c r="E70" s="22"/>
      <c r="F70" s="22"/>
      <c r="G70" s="22"/>
      <c r="H70" s="22"/>
      <c r="I70" s="13">
        <f t="shared" si="20"/>
        <v>0</v>
      </c>
      <c r="J70" s="13">
        <f t="shared" si="21"/>
        <v>0</v>
      </c>
      <c r="K70" s="13">
        <f t="shared" si="22"/>
        <v>0</v>
      </c>
      <c r="L70" s="13">
        <f t="shared" si="23"/>
        <v>0</v>
      </c>
      <c r="M70" s="13">
        <f t="shared" si="24"/>
        <v>0</v>
      </c>
      <c r="N70" s="13">
        <f t="shared" si="25"/>
        <v>0</v>
      </c>
      <c r="O70" s="13">
        <f t="shared" si="26"/>
        <v>0</v>
      </c>
      <c r="P70" s="13">
        <f t="shared" si="27"/>
        <v>0</v>
      </c>
      <c r="Q70" s="13">
        <f t="shared" si="28"/>
        <v>0</v>
      </c>
      <c r="R70" s="13">
        <f t="shared" si="29"/>
        <v>0</v>
      </c>
      <c r="S70" s="15"/>
      <c r="T70" s="15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ht="15" customHeight="1">
      <c r="A71" s="39"/>
      <c r="B71" s="21"/>
      <c r="C71" s="4"/>
      <c r="D71" s="38"/>
      <c r="E71" s="22"/>
      <c r="F71" s="22"/>
      <c r="G71" s="22"/>
      <c r="H71" s="22"/>
      <c r="I71" s="13">
        <f t="shared" si="20"/>
        <v>0</v>
      </c>
      <c r="J71" s="13">
        <f t="shared" si="21"/>
        <v>0</v>
      </c>
      <c r="K71" s="13">
        <f t="shared" si="22"/>
        <v>0</v>
      </c>
      <c r="L71" s="13">
        <f t="shared" si="23"/>
        <v>0</v>
      </c>
      <c r="M71" s="13">
        <f t="shared" si="24"/>
        <v>0</v>
      </c>
      <c r="N71" s="13">
        <f t="shared" si="25"/>
        <v>0</v>
      </c>
      <c r="O71" s="13">
        <f t="shared" si="26"/>
        <v>0</v>
      </c>
      <c r="P71" s="13">
        <f t="shared" si="27"/>
        <v>0</v>
      </c>
      <c r="Q71" s="13">
        <f t="shared" si="28"/>
        <v>0</v>
      </c>
      <c r="R71" s="13">
        <f t="shared" si="29"/>
        <v>0</v>
      </c>
      <c r="S71" s="15"/>
      <c r="T71" s="15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ht="15" customHeight="1">
      <c r="A72" s="39"/>
      <c r="B72" s="21"/>
      <c r="C72" s="4"/>
      <c r="D72" s="38"/>
      <c r="E72" s="22"/>
      <c r="F72" s="22"/>
      <c r="G72" s="22"/>
      <c r="H72" s="22"/>
      <c r="I72" s="13">
        <f t="shared" si="20"/>
        <v>0</v>
      </c>
      <c r="J72" s="13">
        <f t="shared" si="21"/>
        <v>0</v>
      </c>
      <c r="K72" s="13">
        <f t="shared" si="22"/>
        <v>0</v>
      </c>
      <c r="L72" s="13">
        <f t="shared" si="23"/>
        <v>0</v>
      </c>
      <c r="M72" s="13">
        <f t="shared" si="24"/>
        <v>0</v>
      </c>
      <c r="N72" s="13">
        <f t="shared" si="25"/>
        <v>0</v>
      </c>
      <c r="O72" s="13">
        <f t="shared" si="26"/>
        <v>0</v>
      </c>
      <c r="P72" s="13">
        <f t="shared" si="27"/>
        <v>0</v>
      </c>
      <c r="Q72" s="13">
        <f t="shared" si="28"/>
        <v>0</v>
      </c>
      <c r="R72" s="13">
        <f t="shared" si="29"/>
        <v>0</v>
      </c>
      <c r="S72" s="15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ht="15" customHeight="1">
      <c r="A73" s="39"/>
      <c r="B73" s="21"/>
      <c r="C73" s="4"/>
      <c r="D73" s="38"/>
      <c r="E73" s="22"/>
      <c r="F73" s="22"/>
      <c r="G73" s="22"/>
      <c r="H73" s="22"/>
      <c r="I73" s="13">
        <f t="shared" si="20"/>
        <v>0</v>
      </c>
      <c r="J73" s="13">
        <f t="shared" si="21"/>
        <v>0</v>
      </c>
      <c r="K73" s="13">
        <f t="shared" si="22"/>
        <v>0</v>
      </c>
      <c r="L73" s="13">
        <f t="shared" si="23"/>
        <v>0</v>
      </c>
      <c r="M73" s="13">
        <f t="shared" si="24"/>
        <v>0</v>
      </c>
      <c r="N73" s="13">
        <f t="shared" si="25"/>
        <v>0</v>
      </c>
      <c r="O73" s="13">
        <f t="shared" si="26"/>
        <v>0</v>
      </c>
      <c r="P73" s="13">
        <f t="shared" si="27"/>
        <v>0</v>
      </c>
      <c r="Q73" s="13">
        <f t="shared" si="28"/>
        <v>0</v>
      </c>
      <c r="R73" s="13">
        <f t="shared" si="29"/>
        <v>0</v>
      </c>
      <c r="S73" s="15"/>
      <c r="T73" s="15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ht="15" customHeight="1">
      <c r="A74" s="39"/>
      <c r="B74" s="21"/>
      <c r="C74" s="4"/>
      <c r="D74" s="38"/>
      <c r="E74" s="22"/>
      <c r="F74" s="22"/>
      <c r="G74" s="22"/>
      <c r="H74" s="22"/>
      <c r="I74" s="13">
        <f t="shared" si="20"/>
        <v>0</v>
      </c>
      <c r="J74" s="13">
        <f t="shared" si="21"/>
        <v>0</v>
      </c>
      <c r="K74" s="13">
        <f t="shared" si="22"/>
        <v>0</v>
      </c>
      <c r="L74" s="13">
        <f t="shared" si="23"/>
        <v>0</v>
      </c>
      <c r="M74" s="13">
        <f t="shared" si="24"/>
        <v>0</v>
      </c>
      <c r="N74" s="13">
        <f t="shared" si="25"/>
        <v>0</v>
      </c>
      <c r="O74" s="13">
        <f t="shared" si="26"/>
        <v>0</v>
      </c>
      <c r="P74" s="13">
        <f t="shared" si="27"/>
        <v>0</v>
      </c>
      <c r="Q74" s="13">
        <f t="shared" si="28"/>
        <v>0</v>
      </c>
      <c r="R74" s="13">
        <f t="shared" si="29"/>
        <v>0</v>
      </c>
      <c r="S74" s="15"/>
      <c r="T74" s="15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ht="15" customHeight="1">
      <c r="A75" s="39"/>
      <c r="B75" s="21"/>
      <c r="C75" s="4"/>
      <c r="D75" s="38"/>
      <c r="E75" s="22"/>
      <c r="F75" s="22"/>
      <c r="G75" s="22"/>
      <c r="H75" s="22"/>
      <c r="I75" s="13">
        <f t="shared" si="20"/>
        <v>0</v>
      </c>
      <c r="J75" s="13">
        <f t="shared" si="21"/>
        <v>0</v>
      </c>
      <c r="K75" s="13">
        <f t="shared" si="22"/>
        <v>0</v>
      </c>
      <c r="L75" s="13">
        <f t="shared" si="23"/>
        <v>0</v>
      </c>
      <c r="M75" s="13">
        <f t="shared" si="24"/>
        <v>0</v>
      </c>
      <c r="N75" s="13">
        <f t="shared" si="25"/>
        <v>0</v>
      </c>
      <c r="O75" s="13">
        <f t="shared" si="26"/>
        <v>0</v>
      </c>
      <c r="P75" s="13">
        <f t="shared" si="27"/>
        <v>0</v>
      </c>
      <c r="Q75" s="13">
        <f t="shared" si="28"/>
        <v>0</v>
      </c>
      <c r="R75" s="13">
        <f t="shared" si="29"/>
        <v>0</v>
      </c>
      <c r="S75" s="15"/>
      <c r="T75" s="15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ht="15" customHeight="1">
      <c r="A76" s="39"/>
      <c r="B76" s="21"/>
      <c r="C76" s="4"/>
      <c r="D76" s="38"/>
      <c r="E76" s="22"/>
      <c r="F76" s="22"/>
      <c r="G76" s="22"/>
      <c r="H76" s="22"/>
      <c r="I76" s="13">
        <f t="shared" si="20"/>
        <v>0</v>
      </c>
      <c r="J76" s="13">
        <f t="shared" si="21"/>
        <v>0</v>
      </c>
      <c r="K76" s="13">
        <f t="shared" si="22"/>
        <v>0</v>
      </c>
      <c r="L76" s="13">
        <f t="shared" si="23"/>
        <v>0</v>
      </c>
      <c r="M76" s="13">
        <f t="shared" si="24"/>
        <v>0</v>
      </c>
      <c r="N76" s="13">
        <f t="shared" si="25"/>
        <v>0</v>
      </c>
      <c r="O76" s="13">
        <f t="shared" si="26"/>
        <v>0</v>
      </c>
      <c r="P76" s="13">
        <f t="shared" si="27"/>
        <v>0</v>
      </c>
      <c r="Q76" s="13">
        <f t="shared" si="28"/>
        <v>0</v>
      </c>
      <c r="R76" s="13">
        <f t="shared" si="29"/>
        <v>0</v>
      </c>
      <c r="S76" s="15"/>
      <c r="T76" s="15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ht="15" customHeight="1">
      <c r="A77" s="39"/>
      <c r="B77" s="21"/>
      <c r="C77" s="4"/>
      <c r="D77" s="38"/>
      <c r="E77" s="22"/>
      <c r="F77" s="22"/>
      <c r="G77" s="22"/>
      <c r="H77" s="22"/>
      <c r="I77" s="13">
        <f t="shared" si="20"/>
        <v>0</v>
      </c>
      <c r="J77" s="13">
        <f t="shared" si="21"/>
        <v>0</v>
      </c>
      <c r="K77" s="13">
        <f t="shared" si="22"/>
        <v>0</v>
      </c>
      <c r="L77" s="13">
        <f t="shared" si="23"/>
        <v>0</v>
      </c>
      <c r="M77" s="13">
        <f t="shared" si="24"/>
        <v>0</v>
      </c>
      <c r="N77" s="13">
        <f t="shared" si="25"/>
        <v>0</v>
      </c>
      <c r="O77" s="13">
        <f t="shared" si="26"/>
        <v>0</v>
      </c>
      <c r="P77" s="13">
        <f t="shared" si="27"/>
        <v>0</v>
      </c>
      <c r="Q77" s="13">
        <f t="shared" si="28"/>
        <v>0</v>
      </c>
      <c r="R77" s="13">
        <f t="shared" si="29"/>
        <v>0</v>
      </c>
      <c r="S77" s="15"/>
      <c r="T77" s="15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ht="15" customHeight="1">
      <c r="A78" s="39"/>
      <c r="B78" s="21"/>
      <c r="C78" s="4"/>
      <c r="D78" s="38"/>
      <c r="E78" s="22"/>
      <c r="F78" s="22"/>
      <c r="G78" s="22"/>
      <c r="H78" s="22"/>
      <c r="I78" s="13">
        <f t="shared" si="20"/>
        <v>0</v>
      </c>
      <c r="J78" s="13">
        <f t="shared" si="21"/>
        <v>0</v>
      </c>
      <c r="K78" s="13">
        <f t="shared" si="22"/>
        <v>0</v>
      </c>
      <c r="L78" s="13">
        <f t="shared" si="23"/>
        <v>0</v>
      </c>
      <c r="M78" s="13">
        <f t="shared" si="24"/>
        <v>0</v>
      </c>
      <c r="N78" s="13">
        <f t="shared" si="25"/>
        <v>0</v>
      </c>
      <c r="O78" s="13">
        <f t="shared" si="26"/>
        <v>0</v>
      </c>
      <c r="P78" s="13">
        <f t="shared" si="27"/>
        <v>0</v>
      </c>
      <c r="Q78" s="13">
        <f t="shared" si="28"/>
        <v>0</v>
      </c>
      <c r="R78" s="13">
        <f t="shared" si="29"/>
        <v>0</v>
      </c>
      <c r="S78" s="15"/>
      <c r="T78" s="15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ht="15" customHeight="1">
      <c r="A79" s="39"/>
      <c r="B79" s="21"/>
      <c r="C79" s="4"/>
      <c r="D79" s="38"/>
      <c r="E79" s="22"/>
      <c r="F79" s="22"/>
      <c r="G79" s="22"/>
      <c r="H79" s="22"/>
      <c r="I79" s="13">
        <f t="shared" si="20"/>
        <v>0</v>
      </c>
      <c r="J79" s="13">
        <f t="shared" si="21"/>
        <v>0</v>
      </c>
      <c r="K79" s="13">
        <f t="shared" si="22"/>
        <v>0</v>
      </c>
      <c r="L79" s="13">
        <f t="shared" si="23"/>
        <v>0</v>
      </c>
      <c r="M79" s="13">
        <f t="shared" si="24"/>
        <v>0</v>
      </c>
      <c r="N79" s="13">
        <f t="shared" si="25"/>
        <v>0</v>
      </c>
      <c r="O79" s="13">
        <f t="shared" si="26"/>
        <v>0</v>
      </c>
      <c r="P79" s="13">
        <f t="shared" si="27"/>
        <v>0</v>
      </c>
      <c r="Q79" s="13">
        <f t="shared" si="28"/>
        <v>0</v>
      </c>
      <c r="R79" s="13">
        <f t="shared" si="29"/>
        <v>0</v>
      </c>
      <c r="S79" s="15"/>
      <c r="T79" s="15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ht="15" customHeight="1">
      <c r="A80" s="39"/>
      <c r="B80" s="21"/>
      <c r="C80" s="4"/>
      <c r="D80" s="38"/>
      <c r="E80" s="22"/>
      <c r="F80" s="22"/>
      <c r="G80" s="22"/>
      <c r="H80" s="22"/>
      <c r="I80" s="13">
        <f t="shared" si="20"/>
        <v>0</v>
      </c>
      <c r="J80" s="13">
        <f t="shared" si="21"/>
        <v>0</v>
      </c>
      <c r="K80" s="13">
        <f t="shared" si="22"/>
        <v>0</v>
      </c>
      <c r="L80" s="13">
        <f t="shared" si="23"/>
        <v>0</v>
      </c>
      <c r="M80" s="13">
        <f t="shared" si="24"/>
        <v>0</v>
      </c>
      <c r="N80" s="13">
        <f t="shared" si="25"/>
        <v>0</v>
      </c>
      <c r="O80" s="13">
        <f t="shared" si="26"/>
        <v>0</v>
      </c>
      <c r="P80" s="13">
        <f t="shared" si="27"/>
        <v>0</v>
      </c>
      <c r="Q80" s="13">
        <f t="shared" si="28"/>
        <v>0</v>
      </c>
      <c r="R80" s="13">
        <f t="shared" si="29"/>
        <v>0</v>
      </c>
      <c r="S80" s="15"/>
      <c r="T80" s="15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ht="15" customHeight="1">
      <c r="A81" s="39"/>
      <c r="B81" s="21"/>
      <c r="C81" s="4"/>
      <c r="D81" s="38"/>
      <c r="E81" s="22"/>
      <c r="F81" s="22"/>
      <c r="G81" s="22"/>
      <c r="H81" s="22"/>
      <c r="I81" s="13">
        <f t="shared" si="20"/>
        <v>0</v>
      </c>
      <c r="J81" s="13">
        <f t="shared" si="21"/>
        <v>0</v>
      </c>
      <c r="K81" s="13">
        <f t="shared" si="22"/>
        <v>0</v>
      </c>
      <c r="L81" s="13">
        <f t="shared" si="23"/>
        <v>0</v>
      </c>
      <c r="M81" s="13">
        <f t="shared" si="24"/>
        <v>0</v>
      </c>
      <c r="N81" s="13">
        <f t="shared" si="25"/>
        <v>0</v>
      </c>
      <c r="O81" s="13">
        <f t="shared" si="26"/>
        <v>0</v>
      </c>
      <c r="P81" s="13">
        <f t="shared" si="27"/>
        <v>0</v>
      </c>
      <c r="Q81" s="13">
        <f t="shared" si="28"/>
        <v>0</v>
      </c>
      <c r="R81" s="13">
        <f t="shared" si="29"/>
        <v>0</v>
      </c>
      <c r="S81" s="15"/>
      <c r="T81" s="15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ht="15" customHeight="1">
      <c r="A82" s="39"/>
      <c r="B82" s="21"/>
      <c r="C82" s="4"/>
      <c r="D82" s="38"/>
      <c r="E82" s="22"/>
      <c r="F82" s="22"/>
      <c r="G82" s="22"/>
      <c r="H82" s="22"/>
      <c r="I82" s="13">
        <f t="shared" si="20"/>
        <v>0</v>
      </c>
      <c r="J82" s="13">
        <f t="shared" si="21"/>
        <v>0</v>
      </c>
      <c r="K82" s="13">
        <f t="shared" si="22"/>
        <v>0</v>
      </c>
      <c r="L82" s="13">
        <f t="shared" si="23"/>
        <v>0</v>
      </c>
      <c r="M82" s="13">
        <f t="shared" si="24"/>
        <v>0</v>
      </c>
      <c r="N82" s="13">
        <f t="shared" si="25"/>
        <v>0</v>
      </c>
      <c r="O82" s="13">
        <f t="shared" si="26"/>
        <v>0</v>
      </c>
      <c r="P82" s="13">
        <f t="shared" si="27"/>
        <v>0</v>
      </c>
      <c r="Q82" s="13">
        <f t="shared" si="28"/>
        <v>0</v>
      </c>
      <c r="R82" s="13">
        <f t="shared" si="29"/>
        <v>0</v>
      </c>
      <c r="S82" s="15"/>
      <c r="T82" s="15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5" customHeight="1">
      <c r="A83" s="39"/>
      <c r="B83" s="21"/>
      <c r="C83" s="4"/>
      <c r="D83" s="38"/>
      <c r="E83" s="22"/>
      <c r="F83" s="22"/>
      <c r="G83" s="22"/>
      <c r="H83" s="22"/>
      <c r="I83" s="13">
        <f t="shared" si="20"/>
        <v>0</v>
      </c>
      <c r="J83" s="13">
        <f t="shared" si="21"/>
        <v>0</v>
      </c>
      <c r="K83" s="13">
        <f t="shared" si="22"/>
        <v>0</v>
      </c>
      <c r="L83" s="13">
        <f t="shared" si="23"/>
        <v>0</v>
      </c>
      <c r="M83" s="13">
        <f t="shared" si="24"/>
        <v>0</v>
      </c>
      <c r="N83" s="13">
        <f t="shared" si="25"/>
        <v>0</v>
      </c>
      <c r="O83" s="13">
        <f t="shared" si="26"/>
        <v>0</v>
      </c>
      <c r="P83" s="13">
        <f t="shared" si="27"/>
        <v>0</v>
      </c>
      <c r="Q83" s="13">
        <f t="shared" si="28"/>
        <v>0</v>
      </c>
      <c r="R83" s="13">
        <f t="shared" si="29"/>
        <v>0</v>
      </c>
      <c r="S83" s="15"/>
      <c r="T83" s="15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ht="15" customHeight="1">
      <c r="A84" s="39"/>
      <c r="B84" s="21"/>
      <c r="C84" s="4"/>
      <c r="D84" s="38"/>
      <c r="E84" s="22"/>
      <c r="F84" s="22"/>
      <c r="G84" s="22"/>
      <c r="H84" s="22"/>
      <c r="I84" s="13">
        <f t="shared" si="20"/>
        <v>0</v>
      </c>
      <c r="J84" s="13">
        <f t="shared" si="21"/>
        <v>0</v>
      </c>
      <c r="K84" s="13">
        <f t="shared" si="22"/>
        <v>0</v>
      </c>
      <c r="L84" s="13">
        <f t="shared" si="23"/>
        <v>0</v>
      </c>
      <c r="M84" s="13">
        <f t="shared" si="24"/>
        <v>0</v>
      </c>
      <c r="N84" s="13">
        <f t="shared" si="25"/>
        <v>0</v>
      </c>
      <c r="O84" s="13">
        <f t="shared" si="26"/>
        <v>0</v>
      </c>
      <c r="P84" s="13">
        <f t="shared" si="27"/>
        <v>0</v>
      </c>
      <c r="Q84" s="13">
        <f t="shared" si="28"/>
        <v>0</v>
      </c>
      <c r="R84" s="13">
        <f t="shared" si="29"/>
        <v>0</v>
      </c>
      <c r="S84" s="15"/>
      <c r="T84" s="15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ht="15" customHeight="1">
      <c r="A85" s="39"/>
      <c r="B85" s="21"/>
      <c r="C85" s="4"/>
      <c r="D85" s="38"/>
      <c r="E85" s="22"/>
      <c r="F85" s="22"/>
      <c r="G85" s="22"/>
      <c r="H85" s="22"/>
      <c r="I85" s="13">
        <f t="shared" si="20"/>
        <v>0</v>
      </c>
      <c r="J85" s="13">
        <f t="shared" si="21"/>
        <v>0</v>
      </c>
      <c r="K85" s="13">
        <f t="shared" si="22"/>
        <v>0</v>
      </c>
      <c r="L85" s="13">
        <f t="shared" si="23"/>
        <v>0</v>
      </c>
      <c r="M85" s="13">
        <f t="shared" si="24"/>
        <v>0</v>
      </c>
      <c r="N85" s="13">
        <f t="shared" si="25"/>
        <v>0</v>
      </c>
      <c r="O85" s="13">
        <f t="shared" si="26"/>
        <v>0</v>
      </c>
      <c r="P85" s="13">
        <f t="shared" si="27"/>
        <v>0</v>
      </c>
      <c r="Q85" s="13">
        <f t="shared" si="28"/>
        <v>0</v>
      </c>
      <c r="R85" s="13">
        <f t="shared" si="29"/>
        <v>0</v>
      </c>
      <c r="S85" s="15"/>
      <c r="T85" s="15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ht="15" customHeight="1">
      <c r="A86" s="39"/>
      <c r="B86" s="21"/>
      <c r="C86" s="4"/>
      <c r="D86" s="38"/>
      <c r="E86" s="22"/>
      <c r="F86" s="22"/>
      <c r="G86" s="22"/>
      <c r="H86" s="22"/>
      <c r="I86" s="13">
        <f t="shared" si="20"/>
        <v>0</v>
      </c>
      <c r="J86" s="13">
        <f t="shared" si="21"/>
        <v>0</v>
      </c>
      <c r="K86" s="13">
        <f t="shared" si="22"/>
        <v>0</v>
      </c>
      <c r="L86" s="13">
        <f t="shared" si="23"/>
        <v>0</v>
      </c>
      <c r="M86" s="13">
        <f t="shared" si="24"/>
        <v>0</v>
      </c>
      <c r="N86" s="13">
        <f t="shared" si="25"/>
        <v>0</v>
      </c>
      <c r="O86" s="13">
        <f t="shared" si="26"/>
        <v>0</v>
      </c>
      <c r="P86" s="13">
        <f t="shared" si="27"/>
        <v>0</v>
      </c>
      <c r="Q86" s="13">
        <f t="shared" si="28"/>
        <v>0</v>
      </c>
      <c r="R86" s="13">
        <f t="shared" si="29"/>
        <v>0</v>
      </c>
      <c r="S86" s="15"/>
      <c r="T86" s="15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ht="15" customHeight="1">
      <c r="A87" s="39"/>
      <c r="B87" s="21"/>
      <c r="C87" s="4"/>
      <c r="D87" s="38"/>
      <c r="E87" s="22"/>
      <c r="F87" s="22"/>
      <c r="G87" s="22"/>
      <c r="H87" s="22"/>
      <c r="I87" s="13">
        <f t="shared" si="20"/>
        <v>0</v>
      </c>
      <c r="J87" s="13">
        <f t="shared" si="21"/>
        <v>0</v>
      </c>
      <c r="K87" s="13">
        <f t="shared" si="22"/>
        <v>0</v>
      </c>
      <c r="L87" s="13">
        <f t="shared" si="23"/>
        <v>0</v>
      </c>
      <c r="M87" s="13">
        <f t="shared" si="24"/>
        <v>0</v>
      </c>
      <c r="N87" s="13">
        <f t="shared" si="25"/>
        <v>0</v>
      </c>
      <c r="O87" s="13">
        <f t="shared" si="26"/>
        <v>0</v>
      </c>
      <c r="P87" s="13">
        <f t="shared" si="27"/>
        <v>0</v>
      </c>
      <c r="Q87" s="13">
        <f t="shared" si="28"/>
        <v>0</v>
      </c>
      <c r="R87" s="13">
        <f t="shared" si="29"/>
        <v>0</v>
      </c>
      <c r="S87" s="15"/>
      <c r="T87" s="15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ht="15" customHeight="1">
      <c r="A88" s="39"/>
      <c r="B88" s="21"/>
      <c r="C88" s="4"/>
      <c r="D88" s="38"/>
      <c r="E88" s="22"/>
      <c r="F88" s="22"/>
      <c r="G88" s="22"/>
      <c r="H88" s="22"/>
      <c r="I88" s="13">
        <f t="shared" si="20"/>
        <v>0</v>
      </c>
      <c r="J88" s="13">
        <f t="shared" si="21"/>
        <v>0</v>
      </c>
      <c r="K88" s="13">
        <f t="shared" si="22"/>
        <v>0</v>
      </c>
      <c r="L88" s="13">
        <f t="shared" si="23"/>
        <v>0</v>
      </c>
      <c r="M88" s="13">
        <f t="shared" si="24"/>
        <v>0</v>
      </c>
      <c r="N88" s="13">
        <f t="shared" si="25"/>
        <v>0</v>
      </c>
      <c r="O88" s="13">
        <f t="shared" si="26"/>
        <v>0</v>
      </c>
      <c r="P88" s="13">
        <f t="shared" si="27"/>
        <v>0</v>
      </c>
      <c r="Q88" s="13">
        <f t="shared" si="28"/>
        <v>0</v>
      </c>
      <c r="R88" s="13">
        <f t="shared" si="29"/>
        <v>0</v>
      </c>
      <c r="S88" s="15"/>
      <c r="T88" s="15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ht="15" customHeight="1">
      <c r="A89" s="39"/>
      <c r="B89" s="21"/>
      <c r="C89" s="4"/>
      <c r="D89" s="38"/>
      <c r="E89" s="22"/>
      <c r="F89" s="22"/>
      <c r="G89" s="22"/>
      <c r="H89" s="22"/>
      <c r="I89" s="13">
        <f t="shared" si="20"/>
        <v>0</v>
      </c>
      <c r="J89" s="13">
        <f t="shared" si="21"/>
        <v>0</v>
      </c>
      <c r="K89" s="13">
        <f t="shared" si="22"/>
        <v>0</v>
      </c>
      <c r="L89" s="13">
        <f t="shared" si="23"/>
        <v>0</v>
      </c>
      <c r="M89" s="13">
        <f t="shared" si="24"/>
        <v>0</v>
      </c>
      <c r="N89" s="13">
        <f t="shared" si="25"/>
        <v>0</v>
      </c>
      <c r="O89" s="13">
        <f t="shared" si="26"/>
        <v>0</v>
      </c>
      <c r="P89" s="13">
        <f t="shared" si="27"/>
        <v>0</v>
      </c>
      <c r="Q89" s="13">
        <f t="shared" si="28"/>
        <v>0</v>
      </c>
      <c r="R89" s="13">
        <f t="shared" si="29"/>
        <v>0</v>
      </c>
      <c r="S89" s="15"/>
      <c r="T89" s="15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ht="15" customHeight="1">
      <c r="A90" s="39"/>
      <c r="B90" s="21"/>
      <c r="C90" s="4"/>
      <c r="D90" s="38"/>
      <c r="E90" s="22"/>
      <c r="F90" s="22"/>
      <c r="G90" s="22"/>
      <c r="H90" s="22"/>
      <c r="I90" s="13">
        <f t="shared" si="20"/>
        <v>0</v>
      </c>
      <c r="J90" s="13">
        <f t="shared" si="21"/>
        <v>0</v>
      </c>
      <c r="K90" s="13">
        <f t="shared" si="22"/>
        <v>0</v>
      </c>
      <c r="L90" s="13">
        <f t="shared" si="23"/>
        <v>0</v>
      </c>
      <c r="M90" s="13">
        <f t="shared" si="24"/>
        <v>0</v>
      </c>
      <c r="N90" s="13">
        <f t="shared" si="25"/>
        <v>0</v>
      </c>
      <c r="O90" s="13">
        <f t="shared" si="26"/>
        <v>0</v>
      </c>
      <c r="P90" s="13">
        <f t="shared" si="27"/>
        <v>0</v>
      </c>
      <c r="Q90" s="13">
        <f t="shared" si="28"/>
        <v>0</v>
      </c>
      <c r="R90" s="13">
        <f t="shared" si="29"/>
        <v>0</v>
      </c>
      <c r="S90" s="15"/>
      <c r="T90" s="15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ht="15" customHeight="1">
      <c r="A91" s="39"/>
      <c r="B91" s="21"/>
      <c r="C91" s="4"/>
      <c r="D91" s="38"/>
      <c r="E91" s="22"/>
      <c r="F91" s="22"/>
      <c r="G91" s="22"/>
      <c r="H91" s="22"/>
      <c r="I91" s="13">
        <f t="shared" si="20"/>
        <v>0</v>
      </c>
      <c r="J91" s="13">
        <f t="shared" si="21"/>
        <v>0</v>
      </c>
      <c r="K91" s="13">
        <f t="shared" si="22"/>
        <v>0</v>
      </c>
      <c r="L91" s="13">
        <f t="shared" si="23"/>
        <v>0</v>
      </c>
      <c r="M91" s="13">
        <f t="shared" si="24"/>
        <v>0</v>
      </c>
      <c r="N91" s="13">
        <f t="shared" si="25"/>
        <v>0</v>
      </c>
      <c r="O91" s="13">
        <f t="shared" si="26"/>
        <v>0</v>
      </c>
      <c r="P91" s="13">
        <f t="shared" si="27"/>
        <v>0</v>
      </c>
      <c r="Q91" s="13">
        <f t="shared" si="28"/>
        <v>0</v>
      </c>
      <c r="R91" s="13">
        <f t="shared" si="29"/>
        <v>0</v>
      </c>
      <c r="S91" s="15"/>
      <c r="T91" s="15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ht="15" customHeight="1">
      <c r="A92" s="39"/>
      <c r="B92" s="21"/>
      <c r="C92" s="4"/>
      <c r="D92" s="38"/>
      <c r="E92" s="22"/>
      <c r="F92" s="22"/>
      <c r="G92" s="22"/>
      <c r="H92" s="22"/>
      <c r="I92" s="13">
        <f t="shared" si="20"/>
        <v>0</v>
      </c>
      <c r="J92" s="13">
        <f t="shared" si="21"/>
        <v>0</v>
      </c>
      <c r="K92" s="13">
        <f t="shared" si="22"/>
        <v>0</v>
      </c>
      <c r="L92" s="13">
        <f t="shared" si="23"/>
        <v>0</v>
      </c>
      <c r="M92" s="13">
        <f t="shared" si="24"/>
        <v>0</v>
      </c>
      <c r="N92" s="13">
        <f t="shared" si="25"/>
        <v>0</v>
      </c>
      <c r="O92" s="13">
        <f t="shared" si="26"/>
        <v>0</v>
      </c>
      <c r="P92" s="13">
        <f t="shared" si="27"/>
        <v>0</v>
      </c>
      <c r="Q92" s="13">
        <f t="shared" si="28"/>
        <v>0</v>
      </c>
      <c r="R92" s="13">
        <f t="shared" si="29"/>
        <v>0</v>
      </c>
      <c r="S92" s="15"/>
      <c r="T92" s="15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ht="15" customHeight="1">
      <c r="A93" s="39"/>
      <c r="B93" s="21"/>
      <c r="C93" s="4"/>
      <c r="D93" s="38"/>
      <c r="E93" s="22"/>
      <c r="F93" s="22"/>
      <c r="G93" s="22"/>
      <c r="H93" s="22"/>
      <c r="I93" s="13">
        <f t="shared" si="20"/>
        <v>0</v>
      </c>
      <c r="J93" s="13">
        <f t="shared" si="21"/>
        <v>0</v>
      </c>
      <c r="K93" s="13">
        <f t="shared" si="22"/>
        <v>0</v>
      </c>
      <c r="L93" s="13">
        <f t="shared" si="23"/>
        <v>0</v>
      </c>
      <c r="M93" s="13">
        <f t="shared" si="24"/>
        <v>0</v>
      </c>
      <c r="N93" s="13">
        <f t="shared" si="25"/>
        <v>0</v>
      </c>
      <c r="O93" s="13">
        <f t="shared" si="26"/>
        <v>0</v>
      </c>
      <c r="P93" s="13">
        <f t="shared" si="27"/>
        <v>0</v>
      </c>
      <c r="Q93" s="13">
        <f t="shared" si="28"/>
        <v>0</v>
      </c>
      <c r="R93" s="13">
        <f t="shared" si="29"/>
        <v>0</v>
      </c>
      <c r="S93" s="15"/>
      <c r="T93" s="15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ht="15" customHeight="1">
      <c r="A94" s="39"/>
      <c r="B94" s="21"/>
      <c r="C94" s="4"/>
      <c r="D94" s="38"/>
      <c r="E94" s="22"/>
      <c r="F94" s="22"/>
      <c r="G94" s="22"/>
      <c r="H94" s="22"/>
      <c r="I94" s="13">
        <f t="shared" si="20"/>
        <v>0</v>
      </c>
      <c r="J94" s="13">
        <f t="shared" si="21"/>
        <v>0</v>
      </c>
      <c r="K94" s="13">
        <f t="shared" si="22"/>
        <v>0</v>
      </c>
      <c r="L94" s="13">
        <f t="shared" si="23"/>
        <v>0</v>
      </c>
      <c r="M94" s="13">
        <f t="shared" si="24"/>
        <v>0</v>
      </c>
      <c r="N94" s="13">
        <f t="shared" si="25"/>
        <v>0</v>
      </c>
      <c r="O94" s="13">
        <f t="shared" si="26"/>
        <v>0</v>
      </c>
      <c r="P94" s="13">
        <f t="shared" si="27"/>
        <v>0</v>
      </c>
      <c r="Q94" s="13">
        <f t="shared" si="28"/>
        <v>0</v>
      </c>
      <c r="R94" s="13">
        <f t="shared" si="29"/>
        <v>0</v>
      </c>
      <c r="S94" s="15"/>
      <c r="T94" s="15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ht="15" customHeight="1">
      <c r="A95" s="39"/>
      <c r="B95" s="21"/>
      <c r="C95" s="4"/>
      <c r="D95" s="38"/>
      <c r="E95" s="22"/>
      <c r="F95" s="22"/>
      <c r="G95" s="22"/>
      <c r="H95" s="22"/>
      <c r="I95" s="13">
        <f t="shared" si="20"/>
        <v>0</v>
      </c>
      <c r="J95" s="13">
        <f t="shared" si="21"/>
        <v>0</v>
      </c>
      <c r="K95" s="13">
        <f t="shared" si="22"/>
        <v>0</v>
      </c>
      <c r="L95" s="13">
        <f t="shared" si="23"/>
        <v>0</v>
      </c>
      <c r="M95" s="13">
        <f t="shared" si="24"/>
        <v>0</v>
      </c>
      <c r="N95" s="13">
        <f t="shared" si="25"/>
        <v>0</v>
      </c>
      <c r="O95" s="13">
        <f t="shared" si="26"/>
        <v>0</v>
      </c>
      <c r="P95" s="13">
        <f t="shared" si="27"/>
        <v>0</v>
      </c>
      <c r="Q95" s="13">
        <f t="shared" si="28"/>
        <v>0</v>
      </c>
      <c r="R95" s="13">
        <f t="shared" si="29"/>
        <v>0</v>
      </c>
      <c r="S95" s="15"/>
      <c r="T95" s="15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ht="15" customHeight="1">
      <c r="A96" s="39"/>
      <c r="B96" s="21"/>
      <c r="C96" s="4"/>
      <c r="D96" s="38"/>
      <c r="E96" s="22"/>
      <c r="F96" s="22"/>
      <c r="G96" s="22"/>
      <c r="H96" s="22"/>
      <c r="I96" s="13">
        <f t="shared" si="20"/>
        <v>0</v>
      </c>
      <c r="J96" s="13">
        <f t="shared" si="21"/>
        <v>0</v>
      </c>
      <c r="K96" s="13">
        <f t="shared" si="22"/>
        <v>0</v>
      </c>
      <c r="L96" s="13">
        <f t="shared" si="23"/>
        <v>0</v>
      </c>
      <c r="M96" s="13">
        <f t="shared" si="24"/>
        <v>0</v>
      </c>
      <c r="N96" s="13">
        <f t="shared" si="25"/>
        <v>0</v>
      </c>
      <c r="O96" s="13">
        <f t="shared" si="26"/>
        <v>0</v>
      </c>
      <c r="P96" s="13">
        <f t="shared" si="27"/>
        <v>0</v>
      </c>
      <c r="Q96" s="13">
        <f t="shared" si="28"/>
        <v>0</v>
      </c>
      <c r="R96" s="13">
        <f t="shared" si="29"/>
        <v>0</v>
      </c>
      <c r="S96" s="15"/>
      <c r="T96" s="15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ht="15" customHeight="1">
      <c r="A97" s="39"/>
      <c r="B97" s="21"/>
      <c r="C97" s="4"/>
      <c r="D97" s="38"/>
      <c r="E97" s="22"/>
      <c r="F97" s="22"/>
      <c r="G97" s="22"/>
      <c r="H97" s="22"/>
      <c r="I97" s="13">
        <f t="shared" si="20"/>
        <v>0</v>
      </c>
      <c r="J97" s="13">
        <f t="shared" si="21"/>
        <v>0</v>
      </c>
      <c r="K97" s="13">
        <f t="shared" si="22"/>
        <v>0</v>
      </c>
      <c r="L97" s="13">
        <f t="shared" si="23"/>
        <v>0</v>
      </c>
      <c r="M97" s="13">
        <f t="shared" si="24"/>
        <v>0</v>
      </c>
      <c r="N97" s="13">
        <f t="shared" si="25"/>
        <v>0</v>
      </c>
      <c r="O97" s="13">
        <f t="shared" si="26"/>
        <v>0</v>
      </c>
      <c r="P97" s="13">
        <f t="shared" si="27"/>
        <v>0</v>
      </c>
      <c r="Q97" s="13">
        <f t="shared" si="28"/>
        <v>0</v>
      </c>
      <c r="R97" s="13">
        <f t="shared" si="29"/>
        <v>0</v>
      </c>
      <c r="S97" s="15"/>
      <c r="T97" s="15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ht="15" customHeight="1">
      <c r="A98" s="39"/>
      <c r="B98" s="21"/>
      <c r="C98" s="4"/>
      <c r="D98" s="38"/>
      <c r="E98" s="22"/>
      <c r="F98" s="22"/>
      <c r="G98" s="22"/>
      <c r="H98" s="22"/>
      <c r="I98" s="13">
        <f t="shared" si="20"/>
        <v>0</v>
      </c>
      <c r="J98" s="13">
        <f t="shared" si="21"/>
        <v>0</v>
      </c>
      <c r="K98" s="13">
        <f t="shared" si="22"/>
        <v>0</v>
      </c>
      <c r="L98" s="13">
        <f t="shared" si="23"/>
        <v>0</v>
      </c>
      <c r="M98" s="13">
        <f t="shared" si="24"/>
        <v>0</v>
      </c>
      <c r="N98" s="13">
        <f t="shared" si="25"/>
        <v>0</v>
      </c>
      <c r="O98" s="13">
        <f t="shared" si="26"/>
        <v>0</v>
      </c>
      <c r="P98" s="13">
        <f t="shared" si="27"/>
        <v>0</v>
      </c>
      <c r="Q98" s="13">
        <f t="shared" si="28"/>
        <v>0</v>
      </c>
      <c r="R98" s="13">
        <f t="shared" si="29"/>
        <v>0</v>
      </c>
      <c r="S98" s="15"/>
      <c r="T98" s="15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ht="15" customHeight="1">
      <c r="A99" s="39"/>
      <c r="B99" s="21"/>
      <c r="C99" s="4"/>
      <c r="D99" s="38"/>
      <c r="E99" s="22"/>
      <c r="F99" s="22"/>
      <c r="G99" s="22"/>
      <c r="H99" s="22"/>
      <c r="I99" s="13">
        <f t="shared" si="20"/>
        <v>0</v>
      </c>
      <c r="J99" s="13">
        <f t="shared" si="21"/>
        <v>0</v>
      </c>
      <c r="K99" s="13">
        <f t="shared" si="22"/>
        <v>0</v>
      </c>
      <c r="L99" s="13">
        <f t="shared" si="23"/>
        <v>0</v>
      </c>
      <c r="M99" s="13">
        <f t="shared" si="24"/>
        <v>0</v>
      </c>
      <c r="N99" s="13">
        <f t="shared" si="25"/>
        <v>0</v>
      </c>
      <c r="O99" s="13">
        <f t="shared" si="26"/>
        <v>0</v>
      </c>
      <c r="P99" s="13">
        <f t="shared" si="27"/>
        <v>0</v>
      </c>
      <c r="Q99" s="13">
        <f t="shared" si="28"/>
        <v>0</v>
      </c>
      <c r="R99" s="13">
        <f t="shared" si="29"/>
        <v>0</v>
      </c>
      <c r="S99" s="15"/>
      <c r="T99" s="15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ht="15" customHeight="1">
      <c r="A100" s="39"/>
      <c r="B100" s="21"/>
      <c r="C100" s="4"/>
      <c r="D100" s="38"/>
      <c r="E100" s="22"/>
      <c r="F100" s="22"/>
      <c r="G100" s="22"/>
      <c r="H100" s="22"/>
      <c r="I100" s="13">
        <f t="shared" si="20"/>
        <v>0</v>
      </c>
      <c r="J100" s="13">
        <f t="shared" si="21"/>
        <v>0</v>
      </c>
      <c r="K100" s="13">
        <f t="shared" si="22"/>
        <v>0</v>
      </c>
      <c r="L100" s="13">
        <f t="shared" si="23"/>
        <v>0</v>
      </c>
      <c r="M100" s="13">
        <f t="shared" si="24"/>
        <v>0</v>
      </c>
      <c r="N100" s="13">
        <f t="shared" si="25"/>
        <v>0</v>
      </c>
      <c r="O100" s="13">
        <f t="shared" si="26"/>
        <v>0</v>
      </c>
      <c r="P100" s="13">
        <f t="shared" si="27"/>
        <v>0</v>
      </c>
      <c r="Q100" s="13">
        <f t="shared" si="28"/>
        <v>0</v>
      </c>
      <c r="R100" s="13">
        <f t="shared" si="29"/>
        <v>0</v>
      </c>
      <c r="S100" s="15"/>
      <c r="T100" s="15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ht="15" customHeight="1">
      <c r="A101" s="39"/>
      <c r="B101" s="21"/>
      <c r="C101" s="4"/>
      <c r="D101" s="38"/>
      <c r="E101" s="22"/>
      <c r="F101" s="22"/>
      <c r="G101" s="22"/>
      <c r="H101" s="22"/>
      <c r="I101" s="13">
        <f aca="true" t="shared" si="30" ref="I101:I132">IF($C101=I$4,($F101-$E101),0)</f>
        <v>0</v>
      </c>
      <c r="J101" s="13">
        <f aca="true" t="shared" si="31" ref="J101:J132">IF($C101=I$4,($H101-$G101),0)</f>
        <v>0</v>
      </c>
      <c r="K101" s="13">
        <f aca="true" t="shared" si="32" ref="K101:K132">IF($C101=K$4,($F101-$E101),0)</f>
        <v>0</v>
      </c>
      <c r="L101" s="13">
        <f aca="true" t="shared" si="33" ref="L101:L132">IF($C101=K$4,($H101-$G101),0)</f>
        <v>0</v>
      </c>
      <c r="M101" s="13">
        <f aca="true" t="shared" si="34" ref="M101:M132">IF($C101=M$4,($F101-$E101),0)</f>
        <v>0</v>
      </c>
      <c r="N101" s="13">
        <f aca="true" t="shared" si="35" ref="N101:N132">IF($C101=M$4,($H101-$G101),0)</f>
        <v>0</v>
      </c>
      <c r="O101" s="13">
        <f aca="true" t="shared" si="36" ref="O101:O132">IF($C101=O$4,($F101-$E101),0)</f>
        <v>0</v>
      </c>
      <c r="P101" s="13">
        <f aca="true" t="shared" si="37" ref="P101:P132">IF($C101=O$4,($H101-$G101),0)</f>
        <v>0</v>
      </c>
      <c r="Q101" s="13">
        <f aca="true" t="shared" si="38" ref="Q101:Q132">IF($C101=Q$4,($F101-$E101),0)</f>
        <v>0</v>
      </c>
      <c r="R101" s="13">
        <f aca="true" t="shared" si="39" ref="R101:R132">IF($C101=Q$4,($H101-$G101),0)</f>
        <v>0</v>
      </c>
      <c r="S101" s="15"/>
      <c r="T101" s="15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ht="15" customHeight="1">
      <c r="A102" s="39"/>
      <c r="B102" s="21"/>
      <c r="C102" s="4"/>
      <c r="D102" s="38"/>
      <c r="E102" s="22"/>
      <c r="F102" s="22"/>
      <c r="G102" s="22"/>
      <c r="H102" s="22"/>
      <c r="I102" s="13">
        <f t="shared" si="30"/>
        <v>0</v>
      </c>
      <c r="J102" s="13">
        <f t="shared" si="31"/>
        <v>0</v>
      </c>
      <c r="K102" s="13">
        <f t="shared" si="32"/>
        <v>0</v>
      </c>
      <c r="L102" s="13">
        <f t="shared" si="33"/>
        <v>0</v>
      </c>
      <c r="M102" s="13">
        <f t="shared" si="34"/>
        <v>0</v>
      </c>
      <c r="N102" s="13">
        <f t="shared" si="35"/>
        <v>0</v>
      </c>
      <c r="O102" s="13">
        <f t="shared" si="36"/>
        <v>0</v>
      </c>
      <c r="P102" s="13">
        <f t="shared" si="37"/>
        <v>0</v>
      </c>
      <c r="Q102" s="13">
        <f t="shared" si="38"/>
        <v>0</v>
      </c>
      <c r="R102" s="13">
        <f t="shared" si="39"/>
        <v>0</v>
      </c>
      <c r="S102" s="15"/>
      <c r="T102" s="15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ht="15" customHeight="1">
      <c r="A103" s="39"/>
      <c r="B103" s="21"/>
      <c r="C103" s="4"/>
      <c r="D103" s="38"/>
      <c r="E103" s="22"/>
      <c r="F103" s="22"/>
      <c r="G103" s="22"/>
      <c r="H103" s="22"/>
      <c r="I103" s="13">
        <f t="shared" si="30"/>
        <v>0</v>
      </c>
      <c r="J103" s="13">
        <f t="shared" si="31"/>
        <v>0</v>
      </c>
      <c r="K103" s="13">
        <f t="shared" si="32"/>
        <v>0</v>
      </c>
      <c r="L103" s="13">
        <f t="shared" si="33"/>
        <v>0</v>
      </c>
      <c r="M103" s="13">
        <f t="shared" si="34"/>
        <v>0</v>
      </c>
      <c r="N103" s="13">
        <f t="shared" si="35"/>
        <v>0</v>
      </c>
      <c r="O103" s="13">
        <f t="shared" si="36"/>
        <v>0</v>
      </c>
      <c r="P103" s="13">
        <f t="shared" si="37"/>
        <v>0</v>
      </c>
      <c r="Q103" s="13">
        <f t="shared" si="38"/>
        <v>0</v>
      </c>
      <c r="R103" s="13">
        <f t="shared" si="39"/>
        <v>0</v>
      </c>
      <c r="S103" s="15"/>
      <c r="T103" s="15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ht="15" customHeight="1">
      <c r="A104" s="39"/>
      <c r="B104" s="21"/>
      <c r="C104" s="4"/>
      <c r="D104" s="38"/>
      <c r="E104" s="22"/>
      <c r="F104" s="22"/>
      <c r="G104" s="22"/>
      <c r="H104" s="22"/>
      <c r="I104" s="13">
        <f t="shared" si="30"/>
        <v>0</v>
      </c>
      <c r="J104" s="13">
        <f t="shared" si="31"/>
        <v>0</v>
      </c>
      <c r="K104" s="13">
        <f t="shared" si="32"/>
        <v>0</v>
      </c>
      <c r="L104" s="13">
        <f t="shared" si="33"/>
        <v>0</v>
      </c>
      <c r="M104" s="13">
        <f t="shared" si="34"/>
        <v>0</v>
      </c>
      <c r="N104" s="13">
        <f t="shared" si="35"/>
        <v>0</v>
      </c>
      <c r="O104" s="13">
        <f t="shared" si="36"/>
        <v>0</v>
      </c>
      <c r="P104" s="13">
        <f t="shared" si="37"/>
        <v>0</v>
      </c>
      <c r="Q104" s="13">
        <f t="shared" si="38"/>
        <v>0</v>
      </c>
      <c r="R104" s="13">
        <f t="shared" si="39"/>
        <v>0</v>
      </c>
      <c r="S104" s="15"/>
      <c r="T104" s="15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ht="15" customHeight="1">
      <c r="A105" s="39"/>
      <c r="B105" s="21"/>
      <c r="C105" s="4"/>
      <c r="D105" s="38"/>
      <c r="E105" s="22"/>
      <c r="F105" s="22"/>
      <c r="G105" s="22"/>
      <c r="H105" s="22"/>
      <c r="I105" s="13">
        <f t="shared" si="30"/>
        <v>0</v>
      </c>
      <c r="J105" s="13">
        <f t="shared" si="31"/>
        <v>0</v>
      </c>
      <c r="K105" s="13">
        <f t="shared" si="32"/>
        <v>0</v>
      </c>
      <c r="L105" s="13">
        <f t="shared" si="33"/>
        <v>0</v>
      </c>
      <c r="M105" s="13">
        <f t="shared" si="34"/>
        <v>0</v>
      </c>
      <c r="N105" s="13">
        <f t="shared" si="35"/>
        <v>0</v>
      </c>
      <c r="O105" s="13">
        <f t="shared" si="36"/>
        <v>0</v>
      </c>
      <c r="P105" s="13">
        <f t="shared" si="37"/>
        <v>0</v>
      </c>
      <c r="Q105" s="13">
        <f t="shared" si="38"/>
        <v>0</v>
      </c>
      <c r="R105" s="13">
        <f t="shared" si="39"/>
        <v>0</v>
      </c>
      <c r="S105" s="15"/>
      <c r="T105" s="15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ht="15" customHeight="1">
      <c r="A106" s="39"/>
      <c r="B106" s="21"/>
      <c r="C106" s="4"/>
      <c r="D106" s="38"/>
      <c r="E106" s="22"/>
      <c r="F106" s="22"/>
      <c r="G106" s="22"/>
      <c r="H106" s="22"/>
      <c r="I106" s="13">
        <f t="shared" si="30"/>
        <v>0</v>
      </c>
      <c r="J106" s="13">
        <f t="shared" si="31"/>
        <v>0</v>
      </c>
      <c r="K106" s="13">
        <f t="shared" si="32"/>
        <v>0</v>
      </c>
      <c r="L106" s="13">
        <f t="shared" si="33"/>
        <v>0</v>
      </c>
      <c r="M106" s="13">
        <f t="shared" si="34"/>
        <v>0</v>
      </c>
      <c r="N106" s="13">
        <f t="shared" si="35"/>
        <v>0</v>
      </c>
      <c r="O106" s="13">
        <f t="shared" si="36"/>
        <v>0</v>
      </c>
      <c r="P106" s="13">
        <f t="shared" si="37"/>
        <v>0</v>
      </c>
      <c r="Q106" s="13">
        <f t="shared" si="38"/>
        <v>0</v>
      </c>
      <c r="R106" s="13">
        <f t="shared" si="39"/>
        <v>0</v>
      </c>
      <c r="S106" s="15"/>
      <c r="T106" s="15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ht="15" customHeight="1">
      <c r="A107" s="39"/>
      <c r="B107" s="21"/>
      <c r="C107" s="4"/>
      <c r="D107" s="38"/>
      <c r="E107" s="22"/>
      <c r="F107" s="22"/>
      <c r="G107" s="22"/>
      <c r="H107" s="22"/>
      <c r="I107" s="13">
        <f t="shared" si="30"/>
        <v>0</v>
      </c>
      <c r="J107" s="13">
        <f t="shared" si="31"/>
        <v>0</v>
      </c>
      <c r="K107" s="13">
        <f t="shared" si="32"/>
        <v>0</v>
      </c>
      <c r="L107" s="13">
        <f t="shared" si="33"/>
        <v>0</v>
      </c>
      <c r="M107" s="13">
        <f t="shared" si="34"/>
        <v>0</v>
      </c>
      <c r="N107" s="13">
        <f t="shared" si="35"/>
        <v>0</v>
      </c>
      <c r="O107" s="13">
        <f t="shared" si="36"/>
        <v>0</v>
      </c>
      <c r="P107" s="13">
        <f t="shared" si="37"/>
        <v>0</v>
      </c>
      <c r="Q107" s="13">
        <f t="shared" si="38"/>
        <v>0</v>
      </c>
      <c r="R107" s="13">
        <f t="shared" si="39"/>
        <v>0</v>
      </c>
      <c r="S107" s="15"/>
      <c r="T107" s="15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ht="15" customHeight="1">
      <c r="A108" s="39"/>
      <c r="B108" s="21"/>
      <c r="C108" s="4"/>
      <c r="D108" s="38"/>
      <c r="E108" s="22"/>
      <c r="F108" s="22"/>
      <c r="G108" s="22"/>
      <c r="H108" s="22"/>
      <c r="I108" s="13">
        <f t="shared" si="30"/>
        <v>0</v>
      </c>
      <c r="J108" s="13">
        <f t="shared" si="31"/>
        <v>0</v>
      </c>
      <c r="K108" s="13">
        <f t="shared" si="32"/>
        <v>0</v>
      </c>
      <c r="L108" s="13">
        <f t="shared" si="33"/>
        <v>0</v>
      </c>
      <c r="M108" s="13">
        <f t="shared" si="34"/>
        <v>0</v>
      </c>
      <c r="N108" s="13">
        <f t="shared" si="35"/>
        <v>0</v>
      </c>
      <c r="O108" s="13">
        <f t="shared" si="36"/>
        <v>0</v>
      </c>
      <c r="P108" s="13">
        <f t="shared" si="37"/>
        <v>0</v>
      </c>
      <c r="Q108" s="13">
        <f t="shared" si="38"/>
        <v>0</v>
      </c>
      <c r="R108" s="13">
        <f t="shared" si="39"/>
        <v>0</v>
      </c>
      <c r="S108" s="15"/>
      <c r="T108" s="15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ht="15" customHeight="1">
      <c r="A109" s="39"/>
      <c r="B109" s="21"/>
      <c r="C109" s="4"/>
      <c r="D109" s="38"/>
      <c r="E109" s="22"/>
      <c r="F109" s="22"/>
      <c r="G109" s="22"/>
      <c r="H109" s="22"/>
      <c r="I109" s="13">
        <f t="shared" si="30"/>
        <v>0</v>
      </c>
      <c r="J109" s="13">
        <f t="shared" si="31"/>
        <v>0</v>
      </c>
      <c r="K109" s="13">
        <f t="shared" si="32"/>
        <v>0</v>
      </c>
      <c r="L109" s="13">
        <f t="shared" si="33"/>
        <v>0</v>
      </c>
      <c r="M109" s="13">
        <f t="shared" si="34"/>
        <v>0</v>
      </c>
      <c r="N109" s="13">
        <f t="shared" si="35"/>
        <v>0</v>
      </c>
      <c r="O109" s="13">
        <f t="shared" si="36"/>
        <v>0</v>
      </c>
      <c r="P109" s="13">
        <f t="shared" si="37"/>
        <v>0</v>
      </c>
      <c r="Q109" s="13">
        <f t="shared" si="38"/>
        <v>0</v>
      </c>
      <c r="R109" s="13">
        <f t="shared" si="39"/>
        <v>0</v>
      </c>
      <c r="S109" s="15"/>
      <c r="T109" s="15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ht="15" customHeight="1">
      <c r="A110" s="39"/>
      <c r="B110" s="21"/>
      <c r="C110" s="4"/>
      <c r="D110" s="38"/>
      <c r="E110" s="22"/>
      <c r="F110" s="22"/>
      <c r="G110" s="22"/>
      <c r="H110" s="22"/>
      <c r="I110" s="13">
        <f t="shared" si="30"/>
        <v>0</v>
      </c>
      <c r="J110" s="13">
        <f t="shared" si="31"/>
        <v>0</v>
      </c>
      <c r="K110" s="13">
        <f t="shared" si="32"/>
        <v>0</v>
      </c>
      <c r="L110" s="13">
        <f t="shared" si="33"/>
        <v>0</v>
      </c>
      <c r="M110" s="13">
        <f t="shared" si="34"/>
        <v>0</v>
      </c>
      <c r="N110" s="13">
        <f t="shared" si="35"/>
        <v>0</v>
      </c>
      <c r="O110" s="13">
        <f t="shared" si="36"/>
        <v>0</v>
      </c>
      <c r="P110" s="13">
        <f t="shared" si="37"/>
        <v>0</v>
      </c>
      <c r="Q110" s="13">
        <f t="shared" si="38"/>
        <v>0</v>
      </c>
      <c r="R110" s="13">
        <f t="shared" si="39"/>
        <v>0</v>
      </c>
      <c r="S110" s="15"/>
      <c r="T110" s="15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ht="15" customHeight="1">
      <c r="A111" s="39"/>
      <c r="B111" s="21"/>
      <c r="C111" s="4"/>
      <c r="D111" s="38"/>
      <c r="E111" s="22"/>
      <c r="F111" s="22"/>
      <c r="G111" s="22"/>
      <c r="H111" s="22"/>
      <c r="I111" s="13">
        <f t="shared" si="30"/>
        <v>0</v>
      </c>
      <c r="J111" s="13">
        <f t="shared" si="31"/>
        <v>0</v>
      </c>
      <c r="K111" s="13">
        <f t="shared" si="32"/>
        <v>0</v>
      </c>
      <c r="L111" s="13">
        <f t="shared" si="33"/>
        <v>0</v>
      </c>
      <c r="M111" s="13">
        <f t="shared" si="34"/>
        <v>0</v>
      </c>
      <c r="N111" s="13">
        <f t="shared" si="35"/>
        <v>0</v>
      </c>
      <c r="O111" s="13">
        <f t="shared" si="36"/>
        <v>0</v>
      </c>
      <c r="P111" s="13">
        <f t="shared" si="37"/>
        <v>0</v>
      </c>
      <c r="Q111" s="13">
        <f t="shared" si="38"/>
        <v>0</v>
      </c>
      <c r="R111" s="13">
        <f t="shared" si="39"/>
        <v>0</v>
      </c>
      <c r="S111" s="15"/>
      <c r="T111" s="15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ht="15" customHeight="1">
      <c r="A112" s="39"/>
      <c r="B112" s="21"/>
      <c r="C112" s="4"/>
      <c r="D112" s="38"/>
      <c r="E112" s="22"/>
      <c r="F112" s="22"/>
      <c r="G112" s="22"/>
      <c r="H112" s="22"/>
      <c r="I112" s="13">
        <f t="shared" si="30"/>
        <v>0</v>
      </c>
      <c r="J112" s="13">
        <f t="shared" si="31"/>
        <v>0</v>
      </c>
      <c r="K112" s="13">
        <f t="shared" si="32"/>
        <v>0</v>
      </c>
      <c r="L112" s="13">
        <f t="shared" si="33"/>
        <v>0</v>
      </c>
      <c r="M112" s="13">
        <f t="shared" si="34"/>
        <v>0</v>
      </c>
      <c r="N112" s="13">
        <f t="shared" si="35"/>
        <v>0</v>
      </c>
      <c r="O112" s="13">
        <f t="shared" si="36"/>
        <v>0</v>
      </c>
      <c r="P112" s="13">
        <f t="shared" si="37"/>
        <v>0</v>
      </c>
      <c r="Q112" s="13">
        <f t="shared" si="38"/>
        <v>0</v>
      </c>
      <c r="R112" s="13">
        <f t="shared" si="39"/>
        <v>0</v>
      </c>
      <c r="S112" s="15"/>
      <c r="T112" s="15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ht="15" customHeight="1">
      <c r="A113" s="39"/>
      <c r="B113" s="21"/>
      <c r="C113" s="4"/>
      <c r="D113" s="38"/>
      <c r="E113" s="22"/>
      <c r="F113" s="22"/>
      <c r="G113" s="22"/>
      <c r="H113" s="22"/>
      <c r="I113" s="13">
        <f t="shared" si="30"/>
        <v>0</v>
      </c>
      <c r="J113" s="13">
        <f t="shared" si="31"/>
        <v>0</v>
      </c>
      <c r="K113" s="13">
        <f t="shared" si="32"/>
        <v>0</v>
      </c>
      <c r="L113" s="13">
        <f t="shared" si="33"/>
        <v>0</v>
      </c>
      <c r="M113" s="13">
        <f t="shared" si="34"/>
        <v>0</v>
      </c>
      <c r="N113" s="13">
        <f t="shared" si="35"/>
        <v>0</v>
      </c>
      <c r="O113" s="13">
        <f t="shared" si="36"/>
        <v>0</v>
      </c>
      <c r="P113" s="13">
        <f t="shared" si="37"/>
        <v>0</v>
      </c>
      <c r="Q113" s="13">
        <f t="shared" si="38"/>
        <v>0</v>
      </c>
      <c r="R113" s="13">
        <f t="shared" si="39"/>
        <v>0</v>
      </c>
      <c r="S113" s="15"/>
      <c r="T113" s="15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ht="15" customHeight="1">
      <c r="A114" s="39"/>
      <c r="B114" s="21"/>
      <c r="C114" s="4"/>
      <c r="D114" s="38"/>
      <c r="E114" s="22"/>
      <c r="F114" s="22"/>
      <c r="G114" s="22"/>
      <c r="H114" s="22"/>
      <c r="I114" s="13">
        <f t="shared" si="30"/>
        <v>0</v>
      </c>
      <c r="J114" s="13">
        <f t="shared" si="31"/>
        <v>0</v>
      </c>
      <c r="K114" s="13">
        <f t="shared" si="32"/>
        <v>0</v>
      </c>
      <c r="L114" s="13">
        <f t="shared" si="33"/>
        <v>0</v>
      </c>
      <c r="M114" s="13">
        <f t="shared" si="34"/>
        <v>0</v>
      </c>
      <c r="N114" s="13">
        <f t="shared" si="35"/>
        <v>0</v>
      </c>
      <c r="O114" s="13">
        <f t="shared" si="36"/>
        <v>0</v>
      </c>
      <c r="P114" s="13">
        <f t="shared" si="37"/>
        <v>0</v>
      </c>
      <c r="Q114" s="13">
        <f t="shared" si="38"/>
        <v>0</v>
      </c>
      <c r="R114" s="13">
        <f t="shared" si="39"/>
        <v>0</v>
      </c>
      <c r="S114" s="15"/>
      <c r="T114" s="15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ht="15" customHeight="1">
      <c r="A115" s="39"/>
      <c r="B115" s="21"/>
      <c r="C115" s="4"/>
      <c r="D115" s="38"/>
      <c r="E115" s="22"/>
      <c r="F115" s="22"/>
      <c r="G115" s="22"/>
      <c r="H115" s="22"/>
      <c r="I115" s="13">
        <f t="shared" si="30"/>
        <v>0</v>
      </c>
      <c r="J115" s="13">
        <f t="shared" si="31"/>
        <v>0</v>
      </c>
      <c r="K115" s="13">
        <f t="shared" si="32"/>
        <v>0</v>
      </c>
      <c r="L115" s="13">
        <f t="shared" si="33"/>
        <v>0</v>
      </c>
      <c r="M115" s="13">
        <f t="shared" si="34"/>
        <v>0</v>
      </c>
      <c r="N115" s="13">
        <f t="shared" si="35"/>
        <v>0</v>
      </c>
      <c r="O115" s="13">
        <f t="shared" si="36"/>
        <v>0</v>
      </c>
      <c r="P115" s="13">
        <f t="shared" si="37"/>
        <v>0</v>
      </c>
      <c r="Q115" s="13">
        <f t="shared" si="38"/>
        <v>0</v>
      </c>
      <c r="R115" s="13">
        <f t="shared" si="39"/>
        <v>0</v>
      </c>
      <c r="S115" s="15"/>
      <c r="T115" s="15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ht="15" customHeight="1">
      <c r="A116" s="39"/>
      <c r="B116" s="21"/>
      <c r="C116" s="4"/>
      <c r="D116" s="38"/>
      <c r="E116" s="22"/>
      <c r="F116" s="22"/>
      <c r="G116" s="22"/>
      <c r="H116" s="22"/>
      <c r="I116" s="13">
        <f t="shared" si="30"/>
        <v>0</v>
      </c>
      <c r="J116" s="13">
        <f t="shared" si="31"/>
        <v>0</v>
      </c>
      <c r="K116" s="13">
        <f t="shared" si="32"/>
        <v>0</v>
      </c>
      <c r="L116" s="13">
        <f t="shared" si="33"/>
        <v>0</v>
      </c>
      <c r="M116" s="13">
        <f t="shared" si="34"/>
        <v>0</v>
      </c>
      <c r="N116" s="13">
        <f t="shared" si="35"/>
        <v>0</v>
      </c>
      <c r="O116" s="13">
        <f t="shared" si="36"/>
        <v>0</v>
      </c>
      <c r="P116" s="13">
        <f t="shared" si="37"/>
        <v>0</v>
      </c>
      <c r="Q116" s="13">
        <f t="shared" si="38"/>
        <v>0</v>
      </c>
      <c r="R116" s="13">
        <f t="shared" si="39"/>
        <v>0</v>
      </c>
      <c r="S116" s="15"/>
      <c r="T116" s="15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ht="15" customHeight="1">
      <c r="A117" s="39"/>
      <c r="B117" s="21"/>
      <c r="C117" s="4"/>
      <c r="D117" s="38"/>
      <c r="E117" s="22"/>
      <c r="F117" s="22"/>
      <c r="G117" s="22"/>
      <c r="H117" s="22"/>
      <c r="I117" s="13">
        <f t="shared" si="30"/>
        <v>0</v>
      </c>
      <c r="J117" s="13">
        <f t="shared" si="31"/>
        <v>0</v>
      </c>
      <c r="K117" s="13">
        <f t="shared" si="32"/>
        <v>0</v>
      </c>
      <c r="L117" s="13">
        <f t="shared" si="33"/>
        <v>0</v>
      </c>
      <c r="M117" s="13">
        <f t="shared" si="34"/>
        <v>0</v>
      </c>
      <c r="N117" s="13">
        <f t="shared" si="35"/>
        <v>0</v>
      </c>
      <c r="O117" s="13">
        <f t="shared" si="36"/>
        <v>0</v>
      </c>
      <c r="P117" s="13">
        <f t="shared" si="37"/>
        <v>0</v>
      </c>
      <c r="Q117" s="13">
        <f t="shared" si="38"/>
        <v>0</v>
      </c>
      <c r="R117" s="13">
        <f t="shared" si="39"/>
        <v>0</v>
      </c>
      <c r="S117" s="15"/>
      <c r="T117" s="15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ht="15" customHeight="1">
      <c r="A118" s="39"/>
      <c r="B118" s="21"/>
      <c r="C118" s="4"/>
      <c r="D118" s="38"/>
      <c r="E118" s="22"/>
      <c r="F118" s="22"/>
      <c r="G118" s="22"/>
      <c r="H118" s="22"/>
      <c r="I118" s="13">
        <f t="shared" si="30"/>
        <v>0</v>
      </c>
      <c r="J118" s="13">
        <f t="shared" si="31"/>
        <v>0</v>
      </c>
      <c r="K118" s="13">
        <f t="shared" si="32"/>
        <v>0</v>
      </c>
      <c r="L118" s="13">
        <f t="shared" si="33"/>
        <v>0</v>
      </c>
      <c r="M118" s="13">
        <f t="shared" si="34"/>
        <v>0</v>
      </c>
      <c r="N118" s="13">
        <f t="shared" si="35"/>
        <v>0</v>
      </c>
      <c r="O118" s="13">
        <f t="shared" si="36"/>
        <v>0</v>
      </c>
      <c r="P118" s="13">
        <f t="shared" si="37"/>
        <v>0</v>
      </c>
      <c r="Q118" s="13">
        <f t="shared" si="38"/>
        <v>0</v>
      </c>
      <c r="R118" s="13">
        <f t="shared" si="39"/>
        <v>0</v>
      </c>
      <c r="S118" s="15"/>
      <c r="T118" s="15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ht="15" customHeight="1">
      <c r="A119" s="39"/>
      <c r="B119" s="21"/>
      <c r="C119" s="4"/>
      <c r="D119" s="38"/>
      <c r="E119" s="22"/>
      <c r="F119" s="22"/>
      <c r="G119" s="22"/>
      <c r="H119" s="22"/>
      <c r="I119" s="13">
        <f t="shared" si="30"/>
        <v>0</v>
      </c>
      <c r="J119" s="13">
        <f t="shared" si="31"/>
        <v>0</v>
      </c>
      <c r="K119" s="13">
        <f t="shared" si="32"/>
        <v>0</v>
      </c>
      <c r="L119" s="13">
        <f t="shared" si="33"/>
        <v>0</v>
      </c>
      <c r="M119" s="13">
        <f t="shared" si="34"/>
        <v>0</v>
      </c>
      <c r="N119" s="13">
        <f t="shared" si="35"/>
        <v>0</v>
      </c>
      <c r="O119" s="13">
        <f t="shared" si="36"/>
        <v>0</v>
      </c>
      <c r="P119" s="13">
        <f t="shared" si="37"/>
        <v>0</v>
      </c>
      <c r="Q119" s="13">
        <f t="shared" si="38"/>
        <v>0</v>
      </c>
      <c r="R119" s="13">
        <f t="shared" si="39"/>
        <v>0</v>
      </c>
      <c r="S119" s="15"/>
      <c r="T119" s="15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ht="15" customHeight="1">
      <c r="A120" s="39"/>
      <c r="B120" s="21"/>
      <c r="C120" s="4"/>
      <c r="D120" s="38"/>
      <c r="E120" s="22"/>
      <c r="F120" s="22"/>
      <c r="G120" s="22"/>
      <c r="H120" s="22"/>
      <c r="I120" s="13">
        <f t="shared" si="30"/>
        <v>0</v>
      </c>
      <c r="J120" s="13">
        <f t="shared" si="31"/>
        <v>0</v>
      </c>
      <c r="K120" s="13">
        <f t="shared" si="32"/>
        <v>0</v>
      </c>
      <c r="L120" s="13">
        <f t="shared" si="33"/>
        <v>0</v>
      </c>
      <c r="M120" s="13">
        <f t="shared" si="34"/>
        <v>0</v>
      </c>
      <c r="N120" s="13">
        <f t="shared" si="35"/>
        <v>0</v>
      </c>
      <c r="O120" s="13">
        <f t="shared" si="36"/>
        <v>0</v>
      </c>
      <c r="P120" s="13">
        <f t="shared" si="37"/>
        <v>0</v>
      </c>
      <c r="Q120" s="13">
        <f t="shared" si="38"/>
        <v>0</v>
      </c>
      <c r="R120" s="13">
        <f t="shared" si="39"/>
        <v>0</v>
      </c>
      <c r="S120" s="15"/>
      <c r="T120" s="15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ht="15" customHeight="1">
      <c r="A121" s="39"/>
      <c r="B121" s="21"/>
      <c r="C121" s="4"/>
      <c r="D121" s="38"/>
      <c r="E121" s="22"/>
      <c r="F121" s="22"/>
      <c r="G121" s="22"/>
      <c r="H121" s="22"/>
      <c r="I121" s="13">
        <f t="shared" si="30"/>
        <v>0</v>
      </c>
      <c r="J121" s="13">
        <f t="shared" si="31"/>
        <v>0</v>
      </c>
      <c r="K121" s="13">
        <f t="shared" si="32"/>
        <v>0</v>
      </c>
      <c r="L121" s="13">
        <f t="shared" si="33"/>
        <v>0</v>
      </c>
      <c r="M121" s="13">
        <f t="shared" si="34"/>
        <v>0</v>
      </c>
      <c r="N121" s="13">
        <f t="shared" si="35"/>
        <v>0</v>
      </c>
      <c r="O121" s="13">
        <f t="shared" si="36"/>
        <v>0</v>
      </c>
      <c r="P121" s="13">
        <f t="shared" si="37"/>
        <v>0</v>
      </c>
      <c r="Q121" s="13">
        <f t="shared" si="38"/>
        <v>0</v>
      </c>
      <c r="R121" s="13">
        <f t="shared" si="39"/>
        <v>0</v>
      </c>
      <c r="S121" s="15"/>
      <c r="T121" s="15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ht="15" customHeight="1">
      <c r="A122" s="39"/>
      <c r="B122" s="21"/>
      <c r="C122" s="4"/>
      <c r="D122" s="38"/>
      <c r="E122" s="22"/>
      <c r="F122" s="22"/>
      <c r="G122" s="22"/>
      <c r="H122" s="22"/>
      <c r="I122" s="13">
        <f t="shared" si="30"/>
        <v>0</v>
      </c>
      <c r="J122" s="13">
        <f t="shared" si="31"/>
        <v>0</v>
      </c>
      <c r="K122" s="13">
        <f t="shared" si="32"/>
        <v>0</v>
      </c>
      <c r="L122" s="13">
        <f t="shared" si="33"/>
        <v>0</v>
      </c>
      <c r="M122" s="13">
        <f t="shared" si="34"/>
        <v>0</v>
      </c>
      <c r="N122" s="13">
        <f t="shared" si="35"/>
        <v>0</v>
      </c>
      <c r="O122" s="13">
        <f t="shared" si="36"/>
        <v>0</v>
      </c>
      <c r="P122" s="13">
        <f t="shared" si="37"/>
        <v>0</v>
      </c>
      <c r="Q122" s="13">
        <f t="shared" si="38"/>
        <v>0</v>
      </c>
      <c r="R122" s="13">
        <f t="shared" si="39"/>
        <v>0</v>
      </c>
      <c r="S122" s="15"/>
      <c r="T122" s="15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ht="15" customHeight="1">
      <c r="A123" s="39"/>
      <c r="B123" s="21"/>
      <c r="C123" s="4"/>
      <c r="D123" s="38"/>
      <c r="E123" s="22"/>
      <c r="F123" s="22"/>
      <c r="G123" s="22"/>
      <c r="H123" s="22"/>
      <c r="I123" s="13">
        <f t="shared" si="30"/>
        <v>0</v>
      </c>
      <c r="J123" s="13">
        <f t="shared" si="31"/>
        <v>0</v>
      </c>
      <c r="K123" s="13">
        <f t="shared" si="32"/>
        <v>0</v>
      </c>
      <c r="L123" s="13">
        <f t="shared" si="33"/>
        <v>0</v>
      </c>
      <c r="M123" s="13">
        <f t="shared" si="34"/>
        <v>0</v>
      </c>
      <c r="N123" s="13">
        <f t="shared" si="35"/>
        <v>0</v>
      </c>
      <c r="O123" s="13">
        <f t="shared" si="36"/>
        <v>0</v>
      </c>
      <c r="P123" s="13">
        <f t="shared" si="37"/>
        <v>0</v>
      </c>
      <c r="Q123" s="13">
        <f t="shared" si="38"/>
        <v>0</v>
      </c>
      <c r="R123" s="13">
        <f t="shared" si="39"/>
        <v>0</v>
      </c>
      <c r="S123" s="15"/>
      <c r="T123" s="15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ht="15" customHeight="1">
      <c r="A124" s="39"/>
      <c r="B124" s="21"/>
      <c r="C124" s="4"/>
      <c r="D124" s="38"/>
      <c r="E124" s="22"/>
      <c r="F124" s="22"/>
      <c r="G124" s="22"/>
      <c r="H124" s="22"/>
      <c r="I124" s="13">
        <f t="shared" si="30"/>
        <v>0</v>
      </c>
      <c r="J124" s="13">
        <f t="shared" si="31"/>
        <v>0</v>
      </c>
      <c r="K124" s="13">
        <f t="shared" si="32"/>
        <v>0</v>
      </c>
      <c r="L124" s="13">
        <f t="shared" si="33"/>
        <v>0</v>
      </c>
      <c r="M124" s="13">
        <f t="shared" si="34"/>
        <v>0</v>
      </c>
      <c r="N124" s="13">
        <f t="shared" si="35"/>
        <v>0</v>
      </c>
      <c r="O124" s="13">
        <f t="shared" si="36"/>
        <v>0</v>
      </c>
      <c r="P124" s="13">
        <f t="shared" si="37"/>
        <v>0</v>
      </c>
      <c r="Q124" s="13">
        <f t="shared" si="38"/>
        <v>0</v>
      </c>
      <c r="R124" s="13">
        <f t="shared" si="39"/>
        <v>0</v>
      </c>
      <c r="S124" s="15"/>
      <c r="T124" s="15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ht="15" customHeight="1">
      <c r="A125" s="39"/>
      <c r="B125" s="21"/>
      <c r="C125" s="4"/>
      <c r="D125" s="38"/>
      <c r="E125" s="22"/>
      <c r="F125" s="22"/>
      <c r="G125" s="22"/>
      <c r="H125" s="22"/>
      <c r="I125" s="13">
        <f t="shared" si="30"/>
        <v>0</v>
      </c>
      <c r="J125" s="13">
        <f t="shared" si="31"/>
        <v>0</v>
      </c>
      <c r="K125" s="13">
        <f t="shared" si="32"/>
        <v>0</v>
      </c>
      <c r="L125" s="13">
        <f t="shared" si="33"/>
        <v>0</v>
      </c>
      <c r="M125" s="13">
        <f t="shared" si="34"/>
        <v>0</v>
      </c>
      <c r="N125" s="13">
        <f t="shared" si="35"/>
        <v>0</v>
      </c>
      <c r="O125" s="13">
        <f t="shared" si="36"/>
        <v>0</v>
      </c>
      <c r="P125" s="13">
        <f t="shared" si="37"/>
        <v>0</v>
      </c>
      <c r="Q125" s="13">
        <f t="shared" si="38"/>
        <v>0</v>
      </c>
      <c r="R125" s="13">
        <f t="shared" si="39"/>
        <v>0</v>
      </c>
      <c r="S125" s="15"/>
      <c r="T125" s="15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ht="15" customHeight="1">
      <c r="A126" s="39"/>
      <c r="B126" s="21"/>
      <c r="C126" s="4"/>
      <c r="D126" s="38"/>
      <c r="E126" s="22"/>
      <c r="F126" s="22"/>
      <c r="G126" s="22"/>
      <c r="H126" s="22"/>
      <c r="I126" s="13">
        <f t="shared" si="30"/>
        <v>0</v>
      </c>
      <c r="J126" s="13">
        <f t="shared" si="31"/>
        <v>0</v>
      </c>
      <c r="K126" s="13">
        <f t="shared" si="32"/>
        <v>0</v>
      </c>
      <c r="L126" s="13">
        <f t="shared" si="33"/>
        <v>0</v>
      </c>
      <c r="M126" s="13">
        <f t="shared" si="34"/>
        <v>0</v>
      </c>
      <c r="N126" s="13">
        <f t="shared" si="35"/>
        <v>0</v>
      </c>
      <c r="O126" s="13">
        <f t="shared" si="36"/>
        <v>0</v>
      </c>
      <c r="P126" s="13">
        <f t="shared" si="37"/>
        <v>0</v>
      </c>
      <c r="Q126" s="13">
        <f t="shared" si="38"/>
        <v>0</v>
      </c>
      <c r="R126" s="13">
        <f t="shared" si="39"/>
        <v>0</v>
      </c>
      <c r="S126" s="15"/>
      <c r="T126" s="15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ht="15" customHeight="1">
      <c r="A127" s="39"/>
      <c r="B127" s="21"/>
      <c r="C127" s="4"/>
      <c r="D127" s="38"/>
      <c r="E127" s="22"/>
      <c r="F127" s="22"/>
      <c r="G127" s="22"/>
      <c r="H127" s="22"/>
      <c r="I127" s="13">
        <f t="shared" si="30"/>
        <v>0</v>
      </c>
      <c r="J127" s="13">
        <f t="shared" si="31"/>
        <v>0</v>
      </c>
      <c r="K127" s="13">
        <f t="shared" si="32"/>
        <v>0</v>
      </c>
      <c r="L127" s="13">
        <f t="shared" si="33"/>
        <v>0</v>
      </c>
      <c r="M127" s="13">
        <f t="shared" si="34"/>
        <v>0</v>
      </c>
      <c r="N127" s="13">
        <f t="shared" si="35"/>
        <v>0</v>
      </c>
      <c r="O127" s="13">
        <f t="shared" si="36"/>
        <v>0</v>
      </c>
      <c r="P127" s="13">
        <f t="shared" si="37"/>
        <v>0</v>
      </c>
      <c r="Q127" s="13">
        <f t="shared" si="38"/>
        <v>0</v>
      </c>
      <c r="R127" s="13">
        <f t="shared" si="39"/>
        <v>0</v>
      </c>
      <c r="S127" s="15"/>
      <c r="T127" s="15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ht="15" customHeight="1">
      <c r="A128" s="39"/>
      <c r="B128" s="21"/>
      <c r="C128" s="4"/>
      <c r="D128" s="38"/>
      <c r="E128" s="22"/>
      <c r="F128" s="22"/>
      <c r="G128" s="22"/>
      <c r="H128" s="22"/>
      <c r="I128" s="13">
        <f t="shared" si="30"/>
        <v>0</v>
      </c>
      <c r="J128" s="13">
        <f t="shared" si="31"/>
        <v>0</v>
      </c>
      <c r="K128" s="13">
        <f t="shared" si="32"/>
        <v>0</v>
      </c>
      <c r="L128" s="13">
        <f t="shared" si="33"/>
        <v>0</v>
      </c>
      <c r="M128" s="13">
        <f t="shared" si="34"/>
        <v>0</v>
      </c>
      <c r="N128" s="13">
        <f t="shared" si="35"/>
        <v>0</v>
      </c>
      <c r="O128" s="13">
        <f t="shared" si="36"/>
        <v>0</v>
      </c>
      <c r="P128" s="13">
        <f t="shared" si="37"/>
        <v>0</v>
      </c>
      <c r="Q128" s="13">
        <f t="shared" si="38"/>
        <v>0</v>
      </c>
      <c r="R128" s="13">
        <f t="shared" si="39"/>
        <v>0</v>
      </c>
      <c r="S128" s="15"/>
      <c r="T128" s="15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ht="15" customHeight="1">
      <c r="A129" s="39"/>
      <c r="B129" s="21"/>
      <c r="C129" s="4"/>
      <c r="D129" s="38"/>
      <c r="E129" s="22"/>
      <c r="F129" s="22"/>
      <c r="G129" s="22"/>
      <c r="H129" s="22"/>
      <c r="I129" s="13">
        <f t="shared" si="30"/>
        <v>0</v>
      </c>
      <c r="J129" s="13">
        <f t="shared" si="31"/>
        <v>0</v>
      </c>
      <c r="K129" s="13">
        <f t="shared" si="32"/>
        <v>0</v>
      </c>
      <c r="L129" s="13">
        <f t="shared" si="33"/>
        <v>0</v>
      </c>
      <c r="M129" s="13">
        <f t="shared" si="34"/>
        <v>0</v>
      </c>
      <c r="N129" s="13">
        <f t="shared" si="35"/>
        <v>0</v>
      </c>
      <c r="O129" s="13">
        <f t="shared" si="36"/>
        <v>0</v>
      </c>
      <c r="P129" s="13">
        <f t="shared" si="37"/>
        <v>0</v>
      </c>
      <c r="Q129" s="13">
        <f t="shared" si="38"/>
        <v>0</v>
      </c>
      <c r="R129" s="13">
        <f t="shared" si="39"/>
        <v>0</v>
      </c>
      <c r="S129" s="15"/>
      <c r="T129" s="15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ht="15" customHeight="1">
      <c r="A130" s="39"/>
      <c r="B130" s="21"/>
      <c r="C130" s="4"/>
      <c r="D130" s="38"/>
      <c r="E130" s="22"/>
      <c r="F130" s="22"/>
      <c r="G130" s="22"/>
      <c r="H130" s="22"/>
      <c r="I130" s="13">
        <f t="shared" si="30"/>
        <v>0</v>
      </c>
      <c r="J130" s="13">
        <f t="shared" si="31"/>
        <v>0</v>
      </c>
      <c r="K130" s="13">
        <f t="shared" si="32"/>
        <v>0</v>
      </c>
      <c r="L130" s="13">
        <f t="shared" si="33"/>
        <v>0</v>
      </c>
      <c r="M130" s="13">
        <f t="shared" si="34"/>
        <v>0</v>
      </c>
      <c r="N130" s="13">
        <f t="shared" si="35"/>
        <v>0</v>
      </c>
      <c r="O130" s="13">
        <f t="shared" si="36"/>
        <v>0</v>
      </c>
      <c r="P130" s="13">
        <f t="shared" si="37"/>
        <v>0</v>
      </c>
      <c r="Q130" s="13">
        <f t="shared" si="38"/>
        <v>0</v>
      </c>
      <c r="R130" s="13">
        <f t="shared" si="39"/>
        <v>0</v>
      </c>
      <c r="S130" s="15"/>
      <c r="T130" s="15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ht="15" customHeight="1">
      <c r="A131" s="39"/>
      <c r="B131" s="21"/>
      <c r="C131" s="4"/>
      <c r="D131" s="38"/>
      <c r="E131" s="22"/>
      <c r="F131" s="22"/>
      <c r="G131" s="22"/>
      <c r="H131" s="22"/>
      <c r="I131" s="13">
        <f t="shared" si="30"/>
        <v>0</v>
      </c>
      <c r="J131" s="13">
        <f t="shared" si="31"/>
        <v>0</v>
      </c>
      <c r="K131" s="13">
        <f t="shared" si="32"/>
        <v>0</v>
      </c>
      <c r="L131" s="13">
        <f t="shared" si="33"/>
        <v>0</v>
      </c>
      <c r="M131" s="13">
        <f t="shared" si="34"/>
        <v>0</v>
      </c>
      <c r="N131" s="13">
        <f t="shared" si="35"/>
        <v>0</v>
      </c>
      <c r="O131" s="13">
        <f t="shared" si="36"/>
        <v>0</v>
      </c>
      <c r="P131" s="13">
        <f t="shared" si="37"/>
        <v>0</v>
      </c>
      <c r="Q131" s="13">
        <f t="shared" si="38"/>
        <v>0</v>
      </c>
      <c r="R131" s="13">
        <f t="shared" si="39"/>
        <v>0</v>
      </c>
      <c r="S131" s="15"/>
      <c r="T131" s="15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ht="15" customHeight="1">
      <c r="A132" s="39"/>
      <c r="B132" s="21"/>
      <c r="C132" s="4"/>
      <c r="D132" s="38"/>
      <c r="E132" s="22"/>
      <c r="F132" s="22"/>
      <c r="G132" s="22"/>
      <c r="H132" s="22"/>
      <c r="I132" s="13">
        <f t="shared" si="30"/>
        <v>0</v>
      </c>
      <c r="J132" s="13">
        <f t="shared" si="31"/>
        <v>0</v>
      </c>
      <c r="K132" s="13">
        <f t="shared" si="32"/>
        <v>0</v>
      </c>
      <c r="L132" s="13">
        <f t="shared" si="33"/>
        <v>0</v>
      </c>
      <c r="M132" s="13">
        <f t="shared" si="34"/>
        <v>0</v>
      </c>
      <c r="N132" s="13">
        <f t="shared" si="35"/>
        <v>0</v>
      </c>
      <c r="O132" s="13">
        <f t="shared" si="36"/>
        <v>0</v>
      </c>
      <c r="P132" s="13">
        <f t="shared" si="37"/>
        <v>0</v>
      </c>
      <c r="Q132" s="13">
        <f t="shared" si="38"/>
        <v>0</v>
      </c>
      <c r="R132" s="13">
        <f t="shared" si="39"/>
        <v>0</v>
      </c>
      <c r="S132" s="15"/>
      <c r="T132" s="15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ht="15" customHeight="1">
      <c r="A133" s="39"/>
      <c r="B133" s="21"/>
      <c r="C133" s="4"/>
      <c r="D133" s="38"/>
      <c r="E133" s="22"/>
      <c r="F133" s="22"/>
      <c r="G133" s="22"/>
      <c r="H133" s="22"/>
      <c r="I133" s="13">
        <f aca="true" t="shared" si="40" ref="I133:I148">IF($C133=I$4,($F133-$E133),0)</f>
        <v>0</v>
      </c>
      <c r="J133" s="13">
        <f aca="true" t="shared" si="41" ref="J133:J164">IF($C133=I$4,($H133-$G133),0)</f>
        <v>0</v>
      </c>
      <c r="K133" s="13">
        <f aca="true" t="shared" si="42" ref="K133:K148">IF($C133=K$4,($F133-$E133),0)</f>
        <v>0</v>
      </c>
      <c r="L133" s="13">
        <f aca="true" t="shared" si="43" ref="L133:L164">IF($C133=K$4,($H133-$G133),0)</f>
        <v>0</v>
      </c>
      <c r="M133" s="13">
        <f aca="true" t="shared" si="44" ref="M133:M148">IF($C133=M$4,($F133-$E133),0)</f>
        <v>0</v>
      </c>
      <c r="N133" s="13">
        <f aca="true" t="shared" si="45" ref="N133:N164">IF($C133=M$4,($H133-$G133),0)</f>
        <v>0</v>
      </c>
      <c r="O133" s="13">
        <f aca="true" t="shared" si="46" ref="O133:O148">IF($C133=O$4,($F133-$E133),0)</f>
        <v>0</v>
      </c>
      <c r="P133" s="13">
        <f aca="true" t="shared" si="47" ref="P133:P164">IF($C133=O$4,($H133-$G133),0)</f>
        <v>0</v>
      </c>
      <c r="Q133" s="13">
        <f aca="true" t="shared" si="48" ref="Q133:Q148">IF($C133=Q$4,($F133-$E133),0)</f>
        <v>0</v>
      </c>
      <c r="R133" s="13">
        <f aca="true" t="shared" si="49" ref="R133:R164">IF($C133=Q$4,($H133-$G133),0)</f>
        <v>0</v>
      </c>
      <c r="S133" s="15"/>
      <c r="T133" s="15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ht="15" customHeight="1">
      <c r="A134" s="39"/>
      <c r="B134" s="21"/>
      <c r="C134" s="4"/>
      <c r="D134" s="38"/>
      <c r="E134" s="22"/>
      <c r="F134" s="22"/>
      <c r="G134" s="22"/>
      <c r="H134" s="22"/>
      <c r="I134" s="13">
        <f t="shared" si="40"/>
        <v>0</v>
      </c>
      <c r="J134" s="13">
        <f t="shared" si="41"/>
        <v>0</v>
      </c>
      <c r="K134" s="13">
        <f t="shared" si="42"/>
        <v>0</v>
      </c>
      <c r="L134" s="13">
        <f t="shared" si="43"/>
        <v>0</v>
      </c>
      <c r="M134" s="13">
        <f t="shared" si="44"/>
        <v>0</v>
      </c>
      <c r="N134" s="13">
        <f t="shared" si="45"/>
        <v>0</v>
      </c>
      <c r="O134" s="13">
        <f t="shared" si="46"/>
        <v>0</v>
      </c>
      <c r="P134" s="13">
        <f t="shared" si="47"/>
        <v>0</v>
      </c>
      <c r="Q134" s="13">
        <f t="shared" si="48"/>
        <v>0</v>
      </c>
      <c r="R134" s="13">
        <f t="shared" si="49"/>
        <v>0</v>
      </c>
      <c r="S134" s="15"/>
      <c r="T134" s="15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ht="15" customHeight="1">
      <c r="A135" s="39"/>
      <c r="B135" s="21"/>
      <c r="C135" s="4"/>
      <c r="D135" s="38"/>
      <c r="E135" s="22"/>
      <c r="F135" s="22"/>
      <c r="G135" s="22"/>
      <c r="H135" s="22"/>
      <c r="I135" s="13">
        <f t="shared" si="40"/>
        <v>0</v>
      </c>
      <c r="J135" s="13">
        <f t="shared" si="41"/>
        <v>0</v>
      </c>
      <c r="K135" s="13">
        <f t="shared" si="42"/>
        <v>0</v>
      </c>
      <c r="L135" s="13">
        <f t="shared" si="43"/>
        <v>0</v>
      </c>
      <c r="M135" s="13">
        <f t="shared" si="44"/>
        <v>0</v>
      </c>
      <c r="N135" s="13">
        <f t="shared" si="45"/>
        <v>0</v>
      </c>
      <c r="O135" s="13">
        <f t="shared" si="46"/>
        <v>0</v>
      </c>
      <c r="P135" s="13">
        <f t="shared" si="47"/>
        <v>0</v>
      </c>
      <c r="Q135" s="13">
        <f t="shared" si="48"/>
        <v>0</v>
      </c>
      <c r="R135" s="13">
        <f t="shared" si="49"/>
        <v>0</v>
      </c>
      <c r="S135" s="15"/>
      <c r="T135" s="15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ht="15" customHeight="1">
      <c r="A136" s="39"/>
      <c r="B136" s="21"/>
      <c r="C136" s="4"/>
      <c r="D136" s="38"/>
      <c r="E136" s="22"/>
      <c r="F136" s="22"/>
      <c r="G136" s="22"/>
      <c r="H136" s="22"/>
      <c r="I136" s="13">
        <f t="shared" si="40"/>
        <v>0</v>
      </c>
      <c r="J136" s="13">
        <f t="shared" si="41"/>
        <v>0</v>
      </c>
      <c r="K136" s="13">
        <f t="shared" si="42"/>
        <v>0</v>
      </c>
      <c r="L136" s="13">
        <f t="shared" si="43"/>
        <v>0</v>
      </c>
      <c r="M136" s="13">
        <f t="shared" si="44"/>
        <v>0</v>
      </c>
      <c r="N136" s="13">
        <f t="shared" si="45"/>
        <v>0</v>
      </c>
      <c r="O136" s="13">
        <f t="shared" si="46"/>
        <v>0</v>
      </c>
      <c r="P136" s="13">
        <f t="shared" si="47"/>
        <v>0</v>
      </c>
      <c r="Q136" s="13">
        <f t="shared" si="48"/>
        <v>0</v>
      </c>
      <c r="R136" s="13">
        <f t="shared" si="49"/>
        <v>0</v>
      </c>
      <c r="S136" s="15"/>
      <c r="T136" s="15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ht="15" customHeight="1">
      <c r="A137" s="39"/>
      <c r="B137" s="21"/>
      <c r="C137" s="4"/>
      <c r="D137" s="38"/>
      <c r="E137" s="22"/>
      <c r="F137" s="22"/>
      <c r="G137" s="22"/>
      <c r="H137" s="22"/>
      <c r="I137" s="13">
        <f t="shared" si="40"/>
        <v>0</v>
      </c>
      <c r="J137" s="13">
        <f t="shared" si="41"/>
        <v>0</v>
      </c>
      <c r="K137" s="13">
        <f t="shared" si="42"/>
        <v>0</v>
      </c>
      <c r="L137" s="13">
        <f t="shared" si="43"/>
        <v>0</v>
      </c>
      <c r="M137" s="13">
        <f t="shared" si="44"/>
        <v>0</v>
      </c>
      <c r="N137" s="13">
        <f t="shared" si="45"/>
        <v>0</v>
      </c>
      <c r="O137" s="13">
        <f t="shared" si="46"/>
        <v>0</v>
      </c>
      <c r="P137" s="13">
        <f t="shared" si="47"/>
        <v>0</v>
      </c>
      <c r="Q137" s="13">
        <f t="shared" si="48"/>
        <v>0</v>
      </c>
      <c r="R137" s="13">
        <f t="shared" si="49"/>
        <v>0</v>
      </c>
      <c r="S137" s="15"/>
      <c r="T137" s="15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ht="15" customHeight="1">
      <c r="A138" s="39"/>
      <c r="B138" s="21"/>
      <c r="C138" s="4"/>
      <c r="D138" s="38"/>
      <c r="E138" s="22"/>
      <c r="F138" s="22"/>
      <c r="G138" s="22"/>
      <c r="H138" s="22"/>
      <c r="I138" s="13">
        <f t="shared" si="40"/>
        <v>0</v>
      </c>
      <c r="J138" s="13">
        <f t="shared" si="41"/>
        <v>0</v>
      </c>
      <c r="K138" s="13">
        <f t="shared" si="42"/>
        <v>0</v>
      </c>
      <c r="L138" s="13">
        <f t="shared" si="43"/>
        <v>0</v>
      </c>
      <c r="M138" s="13">
        <f t="shared" si="44"/>
        <v>0</v>
      </c>
      <c r="N138" s="13">
        <f t="shared" si="45"/>
        <v>0</v>
      </c>
      <c r="O138" s="13">
        <f t="shared" si="46"/>
        <v>0</v>
      </c>
      <c r="P138" s="13">
        <f t="shared" si="47"/>
        <v>0</v>
      </c>
      <c r="Q138" s="13">
        <f t="shared" si="48"/>
        <v>0</v>
      </c>
      <c r="R138" s="13">
        <f t="shared" si="49"/>
        <v>0</v>
      </c>
      <c r="S138" s="15"/>
      <c r="T138" s="15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ht="15" customHeight="1">
      <c r="A139" s="39"/>
      <c r="B139" s="21"/>
      <c r="C139" s="4"/>
      <c r="D139" s="38"/>
      <c r="E139" s="22"/>
      <c r="F139" s="22"/>
      <c r="G139" s="22"/>
      <c r="H139" s="22"/>
      <c r="I139" s="13">
        <f t="shared" si="40"/>
        <v>0</v>
      </c>
      <c r="J139" s="13">
        <f t="shared" si="41"/>
        <v>0</v>
      </c>
      <c r="K139" s="13">
        <f t="shared" si="42"/>
        <v>0</v>
      </c>
      <c r="L139" s="13">
        <f t="shared" si="43"/>
        <v>0</v>
      </c>
      <c r="M139" s="13">
        <f t="shared" si="44"/>
        <v>0</v>
      </c>
      <c r="N139" s="13">
        <f t="shared" si="45"/>
        <v>0</v>
      </c>
      <c r="O139" s="13">
        <f t="shared" si="46"/>
        <v>0</v>
      </c>
      <c r="P139" s="13">
        <f t="shared" si="47"/>
        <v>0</v>
      </c>
      <c r="Q139" s="13">
        <f t="shared" si="48"/>
        <v>0</v>
      </c>
      <c r="R139" s="13">
        <f t="shared" si="49"/>
        <v>0</v>
      </c>
      <c r="S139" s="15"/>
      <c r="T139" s="15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ht="15" customHeight="1">
      <c r="A140" s="39"/>
      <c r="B140" s="21"/>
      <c r="C140" s="4"/>
      <c r="D140" s="38"/>
      <c r="E140" s="22"/>
      <c r="F140" s="22"/>
      <c r="G140" s="22"/>
      <c r="H140" s="22"/>
      <c r="I140" s="13">
        <f t="shared" si="40"/>
        <v>0</v>
      </c>
      <c r="J140" s="13">
        <f t="shared" si="41"/>
        <v>0</v>
      </c>
      <c r="K140" s="13">
        <f t="shared" si="42"/>
        <v>0</v>
      </c>
      <c r="L140" s="13">
        <f t="shared" si="43"/>
        <v>0</v>
      </c>
      <c r="M140" s="13">
        <f t="shared" si="44"/>
        <v>0</v>
      </c>
      <c r="N140" s="13">
        <f t="shared" si="45"/>
        <v>0</v>
      </c>
      <c r="O140" s="13">
        <f t="shared" si="46"/>
        <v>0</v>
      </c>
      <c r="P140" s="13">
        <f t="shared" si="47"/>
        <v>0</v>
      </c>
      <c r="Q140" s="13">
        <f t="shared" si="48"/>
        <v>0</v>
      </c>
      <c r="R140" s="13">
        <f t="shared" si="49"/>
        <v>0</v>
      </c>
      <c r="S140" s="15"/>
      <c r="T140" s="15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ht="15" customHeight="1">
      <c r="A141" s="39"/>
      <c r="B141" s="21"/>
      <c r="C141" s="4"/>
      <c r="D141" s="38"/>
      <c r="E141" s="22"/>
      <c r="F141" s="22"/>
      <c r="G141" s="22"/>
      <c r="H141" s="22"/>
      <c r="I141" s="13">
        <f t="shared" si="40"/>
        <v>0</v>
      </c>
      <c r="J141" s="13">
        <f t="shared" si="41"/>
        <v>0</v>
      </c>
      <c r="K141" s="13">
        <f t="shared" si="42"/>
        <v>0</v>
      </c>
      <c r="L141" s="13">
        <f t="shared" si="43"/>
        <v>0</v>
      </c>
      <c r="M141" s="13">
        <f t="shared" si="44"/>
        <v>0</v>
      </c>
      <c r="N141" s="13">
        <f t="shared" si="45"/>
        <v>0</v>
      </c>
      <c r="O141" s="13">
        <f t="shared" si="46"/>
        <v>0</v>
      </c>
      <c r="P141" s="13">
        <f t="shared" si="47"/>
        <v>0</v>
      </c>
      <c r="Q141" s="13">
        <f t="shared" si="48"/>
        <v>0</v>
      </c>
      <c r="R141" s="13">
        <f t="shared" si="49"/>
        <v>0</v>
      </c>
      <c r="S141" s="15"/>
      <c r="T141" s="15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ht="15" customHeight="1">
      <c r="A142" s="39"/>
      <c r="B142" s="21"/>
      <c r="C142" s="4"/>
      <c r="D142" s="38"/>
      <c r="E142" s="22"/>
      <c r="F142" s="22"/>
      <c r="G142" s="22"/>
      <c r="H142" s="22"/>
      <c r="I142" s="13">
        <f t="shared" si="40"/>
        <v>0</v>
      </c>
      <c r="J142" s="13">
        <f t="shared" si="41"/>
        <v>0</v>
      </c>
      <c r="K142" s="13">
        <f t="shared" si="42"/>
        <v>0</v>
      </c>
      <c r="L142" s="13">
        <f t="shared" si="43"/>
        <v>0</v>
      </c>
      <c r="M142" s="13">
        <f t="shared" si="44"/>
        <v>0</v>
      </c>
      <c r="N142" s="13">
        <f t="shared" si="45"/>
        <v>0</v>
      </c>
      <c r="O142" s="13">
        <f t="shared" si="46"/>
        <v>0</v>
      </c>
      <c r="P142" s="13">
        <f t="shared" si="47"/>
        <v>0</v>
      </c>
      <c r="Q142" s="13">
        <f t="shared" si="48"/>
        <v>0</v>
      </c>
      <c r="R142" s="13">
        <f t="shared" si="49"/>
        <v>0</v>
      </c>
      <c r="S142" s="15"/>
      <c r="T142" s="15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ht="15" customHeight="1">
      <c r="A143" s="39"/>
      <c r="B143" s="21"/>
      <c r="C143" s="4"/>
      <c r="D143" s="38"/>
      <c r="E143" s="22"/>
      <c r="F143" s="22"/>
      <c r="G143" s="22"/>
      <c r="H143" s="22"/>
      <c r="I143" s="13">
        <f t="shared" si="40"/>
        <v>0</v>
      </c>
      <c r="J143" s="13">
        <f t="shared" si="41"/>
        <v>0</v>
      </c>
      <c r="K143" s="13">
        <f t="shared" si="42"/>
        <v>0</v>
      </c>
      <c r="L143" s="13">
        <f t="shared" si="43"/>
        <v>0</v>
      </c>
      <c r="M143" s="13">
        <f t="shared" si="44"/>
        <v>0</v>
      </c>
      <c r="N143" s="13">
        <f t="shared" si="45"/>
        <v>0</v>
      </c>
      <c r="O143" s="13">
        <f t="shared" si="46"/>
        <v>0</v>
      </c>
      <c r="P143" s="13">
        <f t="shared" si="47"/>
        <v>0</v>
      </c>
      <c r="Q143" s="13">
        <f t="shared" si="48"/>
        <v>0</v>
      </c>
      <c r="R143" s="13">
        <f t="shared" si="49"/>
        <v>0</v>
      </c>
      <c r="S143" s="15"/>
      <c r="T143" s="15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ht="15" customHeight="1">
      <c r="A144" s="39"/>
      <c r="B144" s="21"/>
      <c r="C144" s="4"/>
      <c r="D144" s="38"/>
      <c r="E144" s="22"/>
      <c r="F144" s="22"/>
      <c r="G144" s="22"/>
      <c r="H144" s="22"/>
      <c r="I144" s="13">
        <f t="shared" si="40"/>
        <v>0</v>
      </c>
      <c r="J144" s="13">
        <f t="shared" si="41"/>
        <v>0</v>
      </c>
      <c r="K144" s="13">
        <f t="shared" si="42"/>
        <v>0</v>
      </c>
      <c r="L144" s="13">
        <f t="shared" si="43"/>
        <v>0</v>
      </c>
      <c r="M144" s="13">
        <f t="shared" si="44"/>
        <v>0</v>
      </c>
      <c r="N144" s="13">
        <f t="shared" si="45"/>
        <v>0</v>
      </c>
      <c r="O144" s="13">
        <f t="shared" si="46"/>
        <v>0</v>
      </c>
      <c r="P144" s="13">
        <f t="shared" si="47"/>
        <v>0</v>
      </c>
      <c r="Q144" s="13">
        <f t="shared" si="48"/>
        <v>0</v>
      </c>
      <c r="R144" s="13">
        <f t="shared" si="49"/>
        <v>0</v>
      </c>
      <c r="S144" s="15"/>
      <c r="T144" s="15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ht="15" customHeight="1">
      <c r="A145" s="39"/>
      <c r="B145" s="21"/>
      <c r="C145" s="4"/>
      <c r="D145" s="38"/>
      <c r="E145" s="22"/>
      <c r="F145" s="22"/>
      <c r="G145" s="22"/>
      <c r="H145" s="22"/>
      <c r="I145" s="13">
        <f t="shared" si="40"/>
        <v>0</v>
      </c>
      <c r="J145" s="13">
        <f t="shared" si="41"/>
        <v>0</v>
      </c>
      <c r="K145" s="13">
        <f t="shared" si="42"/>
        <v>0</v>
      </c>
      <c r="L145" s="13">
        <f t="shared" si="43"/>
        <v>0</v>
      </c>
      <c r="M145" s="13">
        <f t="shared" si="44"/>
        <v>0</v>
      </c>
      <c r="N145" s="13">
        <f t="shared" si="45"/>
        <v>0</v>
      </c>
      <c r="O145" s="13">
        <f t="shared" si="46"/>
        <v>0</v>
      </c>
      <c r="P145" s="13">
        <f t="shared" si="47"/>
        <v>0</v>
      </c>
      <c r="Q145" s="13">
        <f t="shared" si="48"/>
        <v>0</v>
      </c>
      <c r="R145" s="13">
        <f t="shared" si="49"/>
        <v>0</v>
      </c>
      <c r="S145" s="15"/>
      <c r="T145" s="15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ht="15" customHeight="1">
      <c r="A146" s="39"/>
      <c r="B146" s="21"/>
      <c r="C146" s="4"/>
      <c r="D146" s="38"/>
      <c r="E146" s="22"/>
      <c r="F146" s="22"/>
      <c r="G146" s="22"/>
      <c r="H146" s="22"/>
      <c r="I146" s="13">
        <f t="shared" si="40"/>
        <v>0</v>
      </c>
      <c r="J146" s="13">
        <f t="shared" si="41"/>
        <v>0</v>
      </c>
      <c r="K146" s="13">
        <f t="shared" si="42"/>
        <v>0</v>
      </c>
      <c r="L146" s="13">
        <f t="shared" si="43"/>
        <v>0</v>
      </c>
      <c r="M146" s="13">
        <f t="shared" si="44"/>
        <v>0</v>
      </c>
      <c r="N146" s="13">
        <f t="shared" si="45"/>
        <v>0</v>
      </c>
      <c r="O146" s="13">
        <f t="shared" si="46"/>
        <v>0</v>
      </c>
      <c r="P146" s="13">
        <f t="shared" si="47"/>
        <v>0</v>
      </c>
      <c r="Q146" s="13">
        <f t="shared" si="48"/>
        <v>0</v>
      </c>
      <c r="R146" s="13">
        <f t="shared" si="49"/>
        <v>0</v>
      </c>
      <c r="S146" s="15"/>
      <c r="T146" s="15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ht="15" customHeight="1">
      <c r="A147" s="39"/>
      <c r="B147" s="21"/>
      <c r="C147" s="4"/>
      <c r="D147" s="38"/>
      <c r="E147" s="22"/>
      <c r="F147" s="22"/>
      <c r="G147" s="22"/>
      <c r="H147" s="22"/>
      <c r="I147" s="13">
        <f t="shared" si="40"/>
        <v>0</v>
      </c>
      <c r="J147" s="13">
        <f t="shared" si="41"/>
        <v>0</v>
      </c>
      <c r="K147" s="13">
        <f t="shared" si="42"/>
        <v>0</v>
      </c>
      <c r="L147" s="13">
        <f t="shared" si="43"/>
        <v>0</v>
      </c>
      <c r="M147" s="13">
        <f t="shared" si="44"/>
        <v>0</v>
      </c>
      <c r="N147" s="13">
        <f t="shared" si="45"/>
        <v>0</v>
      </c>
      <c r="O147" s="13">
        <f t="shared" si="46"/>
        <v>0</v>
      </c>
      <c r="P147" s="13">
        <f t="shared" si="47"/>
        <v>0</v>
      </c>
      <c r="Q147" s="13">
        <f t="shared" si="48"/>
        <v>0</v>
      </c>
      <c r="R147" s="13">
        <f t="shared" si="49"/>
        <v>0</v>
      </c>
      <c r="S147" s="15"/>
      <c r="T147" s="15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ht="15" customHeight="1">
      <c r="A148" s="39"/>
      <c r="B148" s="21"/>
      <c r="C148" s="4"/>
      <c r="D148" s="38"/>
      <c r="E148" s="22"/>
      <c r="F148" s="22"/>
      <c r="G148" s="22"/>
      <c r="H148" s="22"/>
      <c r="I148" s="13">
        <f t="shared" si="40"/>
        <v>0</v>
      </c>
      <c r="J148" s="13">
        <f t="shared" si="41"/>
        <v>0</v>
      </c>
      <c r="K148" s="13">
        <f t="shared" si="42"/>
        <v>0</v>
      </c>
      <c r="L148" s="13">
        <f t="shared" si="43"/>
        <v>0</v>
      </c>
      <c r="M148" s="13">
        <f t="shared" si="44"/>
        <v>0</v>
      </c>
      <c r="N148" s="13">
        <f t="shared" si="45"/>
        <v>0</v>
      </c>
      <c r="O148" s="13">
        <f t="shared" si="46"/>
        <v>0</v>
      </c>
      <c r="P148" s="13">
        <f t="shared" si="47"/>
        <v>0</v>
      </c>
      <c r="Q148" s="13">
        <f t="shared" si="48"/>
        <v>0</v>
      </c>
      <c r="R148" s="13">
        <f t="shared" si="49"/>
        <v>0</v>
      </c>
      <c r="S148" s="15"/>
      <c r="T148" s="15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ht="15" customHeight="1">
      <c r="A149" s="10"/>
      <c r="B149" s="21" t="s">
        <v>127</v>
      </c>
      <c r="C149" s="10"/>
      <c r="D149" s="10"/>
      <c r="E149" s="22">
        <f aca="true" t="shared" si="50" ref="E149:R149">SUM(E5:E148)</f>
        <v>0</v>
      </c>
      <c r="F149" s="22">
        <f t="shared" si="50"/>
        <v>0</v>
      </c>
      <c r="G149" s="22">
        <f t="shared" si="50"/>
        <v>0</v>
      </c>
      <c r="H149" s="22">
        <f t="shared" si="50"/>
        <v>0</v>
      </c>
      <c r="I149" s="23">
        <f t="shared" si="50"/>
        <v>0</v>
      </c>
      <c r="J149" s="23">
        <f t="shared" si="50"/>
        <v>0</v>
      </c>
      <c r="K149" s="23">
        <f t="shared" si="50"/>
        <v>0</v>
      </c>
      <c r="L149" s="23">
        <f t="shared" si="50"/>
        <v>0</v>
      </c>
      <c r="M149" s="23">
        <f t="shared" si="50"/>
        <v>0</v>
      </c>
      <c r="N149" s="23">
        <f t="shared" si="50"/>
        <v>0</v>
      </c>
      <c r="O149" s="23">
        <f t="shared" si="50"/>
        <v>0</v>
      </c>
      <c r="P149" s="23">
        <f t="shared" si="50"/>
        <v>0</v>
      </c>
      <c r="Q149" s="23">
        <f t="shared" si="50"/>
        <v>0</v>
      </c>
      <c r="R149" s="23">
        <f t="shared" si="50"/>
        <v>0</v>
      </c>
      <c r="S149" s="14"/>
      <c r="T149" s="15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ht="12.75">
      <c r="A150" s="24"/>
      <c r="E150" s="25"/>
      <c r="F150" s="25"/>
      <c r="G150" s="25"/>
      <c r="H150" s="25"/>
      <c r="I150" s="40" t="s">
        <v>151</v>
      </c>
      <c r="J150" s="40" t="s">
        <v>5</v>
      </c>
      <c r="K150" s="40" t="s">
        <v>151</v>
      </c>
      <c r="L150" s="40" t="s">
        <v>5</v>
      </c>
      <c r="M150" s="40" t="s">
        <v>151</v>
      </c>
      <c r="N150" s="40" t="s">
        <v>5</v>
      </c>
      <c r="O150" s="40" t="s">
        <v>151</v>
      </c>
      <c r="P150" s="40" t="s">
        <v>5</v>
      </c>
      <c r="Q150" s="40" t="s">
        <v>151</v>
      </c>
      <c r="R150" s="40" t="s">
        <v>5</v>
      </c>
      <c r="S150" s="15"/>
      <c r="T150" s="15"/>
      <c r="U150" s="28"/>
      <c r="V150" s="28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</sheetData>
  <sheetProtection selectLockedCells="1" selectUnlockedCells="1"/>
  <mergeCells count="17">
    <mergeCell ref="O3:P3"/>
    <mergeCell ref="Q3:R3"/>
    <mergeCell ref="I4:J4"/>
    <mergeCell ref="K4:L4"/>
    <mergeCell ref="M4:N4"/>
    <mergeCell ref="O4:P4"/>
    <mergeCell ref="Q4:R4"/>
    <mergeCell ref="A1:R1"/>
    <mergeCell ref="B2:B4"/>
    <mergeCell ref="C2:C4"/>
    <mergeCell ref="D2:F3"/>
    <mergeCell ref="G2:H3"/>
    <mergeCell ref="I2:R2"/>
    <mergeCell ref="A3:A5"/>
    <mergeCell ref="I3:J3"/>
    <mergeCell ref="K3:L3"/>
    <mergeCell ref="M3:N3"/>
  </mergeCells>
  <printOptions horizontalCentered="1"/>
  <pageMargins left="0.19652777777777777" right="0" top="0.19652777777777777" bottom="0.19652777777777777" header="0.5118055555555555" footer="0.5118055555555555"/>
  <pageSetup fitToHeight="3" fitToWidth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4">
      <selection activeCell="F18" sqref="F18"/>
    </sheetView>
  </sheetViews>
  <sheetFormatPr defaultColWidth="11.57421875" defaultRowHeight="12.75"/>
  <cols>
    <col min="1" max="1" width="33.00390625" style="0" customWidth="1"/>
    <col min="2" max="2" width="15.28125" style="0" customWidth="1"/>
    <col min="3" max="3" width="23.7109375" style="0" customWidth="1"/>
    <col min="4" max="4" width="15.28125" style="0" customWidth="1"/>
  </cols>
  <sheetData>
    <row r="1" spans="1:4" s="41" customFormat="1" ht="18">
      <c r="A1" s="61" t="s">
        <v>152</v>
      </c>
      <c r="B1" s="61"/>
      <c r="C1" s="61"/>
      <c r="D1" s="61"/>
    </row>
    <row r="3" spans="1:4" s="41" customFormat="1" ht="15.75">
      <c r="A3" s="62" t="s">
        <v>153</v>
      </c>
      <c r="B3" s="62"/>
      <c r="C3" s="62" t="s">
        <v>154</v>
      </c>
      <c r="D3" s="62"/>
    </row>
    <row r="4" spans="1:4" s="41" customFormat="1" ht="15">
      <c r="A4" s="42" t="s">
        <v>155</v>
      </c>
      <c r="B4" s="43">
        <f>'Ecritures comptables'!I$152</f>
        <v>58.190000000000005</v>
      </c>
      <c r="C4" s="42" t="str">
        <f>'Ecritures comptables'!R3</f>
        <v>Chambres</v>
      </c>
      <c r="D4" s="43">
        <f>'Ecritures comptables'!R$152</f>
        <v>119.1</v>
      </c>
    </row>
    <row r="5" spans="1:4" s="41" customFormat="1" ht="15">
      <c r="A5" s="42" t="str">
        <f>'Ecritures comptables'!J3</f>
        <v>Aliments</v>
      </c>
      <c r="B5" s="43">
        <f>'Ecritures comptables'!J$152</f>
        <v>409.46000000000004</v>
      </c>
      <c r="C5" s="42" t="str">
        <f>'Ecritures comptables'!S3</f>
        <v>Camping</v>
      </c>
      <c r="D5" s="43">
        <f>'Ecritures comptables'!S152</f>
        <v>0</v>
      </c>
    </row>
    <row r="6" spans="1:4" s="41" customFormat="1" ht="15">
      <c r="A6" s="42" t="str">
        <f>'Ecritures comptables'!K3</f>
        <v>Bar</v>
      </c>
      <c r="B6" s="43">
        <f>'Ecritures comptables'!K$152</f>
        <v>0</v>
      </c>
      <c r="C6" s="42" t="str">
        <f>'Ecritures comptables'!T3</f>
        <v>Repas</v>
      </c>
      <c r="D6" s="43">
        <f>'Ecritures comptables'!T$152</f>
        <v>0</v>
      </c>
    </row>
    <row r="7" spans="1:4" s="41" customFormat="1" ht="15">
      <c r="A7" s="42" t="str">
        <f>'Ecritures comptables'!L3</f>
        <v>Location</v>
      </c>
      <c r="B7" s="43">
        <f>'Ecritures comptables'!L$152</f>
        <v>0</v>
      </c>
      <c r="C7" s="42" t="str">
        <f>'Ecritures comptables'!U3</f>
        <v>Bar</v>
      </c>
      <c r="D7" s="43">
        <f>'Ecritures comptables'!U$152</f>
        <v>858.4</v>
      </c>
    </row>
    <row r="8" spans="1:4" s="41" customFormat="1" ht="15">
      <c r="A8" s="42" t="s">
        <v>12</v>
      </c>
      <c r="B8" s="43">
        <f>'Ecritures comptables'!M$152</f>
        <v>0</v>
      </c>
      <c r="C8" s="42" t="s">
        <v>16</v>
      </c>
      <c r="D8" s="43">
        <f>'Ecritures comptables'!W$152</f>
        <v>0</v>
      </c>
    </row>
    <row r="9" spans="1:4" s="41" customFormat="1" ht="15">
      <c r="A9" s="42" t="s">
        <v>13</v>
      </c>
      <c r="B9" s="43">
        <f>'Ecritures comptables'!N$152</f>
        <v>0</v>
      </c>
      <c r="C9" s="42" t="s">
        <v>156</v>
      </c>
      <c r="D9" s="43">
        <f>'Ecritures comptables'!V152</f>
        <v>1500</v>
      </c>
    </row>
    <row r="10" spans="1:4" s="41" customFormat="1" ht="15">
      <c r="A10" s="42" t="str">
        <f>'Ecritures comptables'!O3</f>
        <v>Fêtes/apéro</v>
      </c>
      <c r="B10" s="43">
        <f>'Ecritures comptables'!O$152</f>
        <v>0</v>
      </c>
      <c r="C10" s="42"/>
      <c r="D10" s="43"/>
    </row>
    <row r="11" spans="1:4" s="41" customFormat="1" ht="15">
      <c r="A11" s="42" t="s">
        <v>157</v>
      </c>
      <c r="B11" s="43">
        <f>'Ecritures comptables'!P$152</f>
        <v>0</v>
      </c>
      <c r="C11" s="42"/>
      <c r="D11" s="43"/>
    </row>
    <row r="12" spans="1:4" s="41" customFormat="1" ht="15">
      <c r="A12" s="42" t="s">
        <v>16</v>
      </c>
      <c r="B12" s="43">
        <f>'Ecritures comptables'!Q$152</f>
        <v>1788.73</v>
      </c>
      <c r="C12" s="42"/>
      <c r="D12" s="43"/>
    </row>
    <row r="13" spans="1:4" s="41" customFormat="1" ht="15">
      <c r="A13" s="44" t="s">
        <v>158</v>
      </c>
      <c r="B13" s="45">
        <f>SUM(B4:B12)</f>
        <v>2256.38</v>
      </c>
      <c r="C13" s="44" t="s">
        <v>159</v>
      </c>
      <c r="D13" s="45">
        <f>SUM(D4:D12)</f>
        <v>2477.5</v>
      </c>
    </row>
    <row r="14" spans="1:4" s="41" customFormat="1" ht="15">
      <c r="A14" s="42" t="s">
        <v>160</v>
      </c>
      <c r="B14" s="43">
        <f>IF((D13-B13)&gt;0,(D13-B13),0)</f>
        <v>221.1199999999999</v>
      </c>
      <c r="C14" s="42" t="s">
        <v>161</v>
      </c>
      <c r="D14" s="43">
        <f>IF((B13-D13)&gt;0,B13-D13,0)</f>
        <v>0</v>
      </c>
    </row>
    <row r="15" spans="1:4" s="41" customFormat="1" ht="15.75">
      <c r="A15" s="63" t="s">
        <v>162</v>
      </c>
      <c r="B15" s="63"/>
      <c r="C15" s="64">
        <f>D13-B13</f>
        <v>221.1199999999999</v>
      </c>
      <c r="D15" s="64"/>
    </row>
    <row r="16" spans="1:4" s="41" customFormat="1" ht="15">
      <c r="A16" s="46"/>
      <c r="B16" s="46"/>
      <c r="C16" s="46"/>
      <c r="D16" s="46"/>
    </row>
    <row r="17" spans="1:4" s="41" customFormat="1" ht="15.75">
      <c r="A17" s="62" t="s">
        <v>163</v>
      </c>
      <c r="B17" s="62"/>
      <c r="C17" s="62" t="s">
        <v>164</v>
      </c>
      <c r="D17" s="62"/>
    </row>
    <row r="18" spans="1:4" s="41" customFormat="1" ht="15">
      <c r="A18" s="42" t="s">
        <v>165</v>
      </c>
      <c r="B18" s="43">
        <f>'Ecritures comptables'!F163</f>
        <v>-10459.85</v>
      </c>
      <c r="C18" s="42" t="s">
        <v>166</v>
      </c>
      <c r="D18" s="43">
        <f>'Ecritures comptables'!F19+'Ecritures comptables'!H19-'Ecritures comptables'!E19-'Ecritures comptables'!G19</f>
        <v>-106.98</v>
      </c>
    </row>
    <row r="19" spans="1:4" s="41" customFormat="1" ht="15">
      <c r="A19" s="42" t="s">
        <v>4</v>
      </c>
      <c r="B19" s="43">
        <f>'Ecritures comptables'!F167+'Ecritures comptables'!D172</f>
        <v>0</v>
      </c>
      <c r="C19" s="42"/>
      <c r="D19" s="43"/>
    </row>
    <row r="20" spans="1:4" s="41" customFormat="1" ht="15">
      <c r="A20" s="42" t="s">
        <v>5</v>
      </c>
      <c r="B20" s="43">
        <f>'Ecritures comptables'!H168</f>
        <v>0</v>
      </c>
      <c r="C20" s="42"/>
      <c r="D20" s="43"/>
    </row>
    <row r="21" spans="1:4" s="41" customFormat="1" ht="15">
      <c r="A21" s="42" t="s">
        <v>167</v>
      </c>
      <c r="B21" s="43">
        <f>SUM(B18:B20)</f>
        <v>-10459.85</v>
      </c>
      <c r="C21" s="42" t="s">
        <v>167</v>
      </c>
      <c r="D21" s="43">
        <f>SUM(D18:D20)</f>
        <v>-106.98</v>
      </c>
    </row>
    <row r="22" spans="1:4" s="41" customFormat="1" ht="15.75">
      <c r="A22" s="63" t="s">
        <v>168</v>
      </c>
      <c r="B22" s="63"/>
      <c r="C22" s="64">
        <f>D21-B21</f>
        <v>10352.87</v>
      </c>
      <c r="D22" s="64"/>
    </row>
  </sheetData>
  <sheetProtection selectLockedCells="1" selectUnlockedCells="1"/>
  <mergeCells count="9">
    <mergeCell ref="A22:B22"/>
    <mergeCell ref="C22:D22"/>
    <mergeCell ref="A1:D1"/>
    <mergeCell ref="A3:B3"/>
    <mergeCell ref="C3:D3"/>
    <mergeCell ref="A15:B15"/>
    <mergeCell ref="C15:D15"/>
    <mergeCell ref="A17:B17"/>
    <mergeCell ref="C17:D17"/>
  </mergeCells>
  <printOptions horizontalCentered="1"/>
  <pageMargins left="0.39375" right="0.39375" top="1.854861111111111" bottom="0.9840277777777777" header="0.5902777777777778" footer="0.5118055555555555"/>
  <pageSetup fitToHeight="1" fitToWidth="1" horizontalDpi="300" verticalDpi="300" orientation="portrait" paperSize="9"/>
  <headerFooter alignWithMargins="0">
    <oddHeader>&amp;C&amp;"Arial,Gras"&amp;16LE BEAUSEL
COMPTE DE RESULTAT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BEALAIN</cp:lastModifiedBy>
  <dcterms:modified xsi:type="dcterms:W3CDTF">2013-12-09T06:47:58Z</dcterms:modified>
  <cp:category/>
  <cp:version/>
  <cp:contentType/>
  <cp:contentStatus/>
</cp:coreProperties>
</file>